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35" windowWidth="11580" windowHeight="6285" firstSheet="1" activeTab="12"/>
  </bookViews>
  <sheets>
    <sheet name="Inicio" sheetId="5" r:id="rId1"/>
    <sheet name="Enero" sheetId="1" r:id="rId2"/>
    <sheet name="Febrero" sheetId="15" r:id="rId3"/>
    <sheet name="Marzo" sheetId="14" r:id="rId4"/>
    <sheet name="Abril" sheetId="13" r:id="rId5"/>
    <sheet name="Mayo" sheetId="12" r:id="rId6"/>
    <sheet name="Junio" sheetId="11" r:id="rId7"/>
    <sheet name="Julio" sheetId="10" r:id="rId8"/>
    <sheet name="Agosto" sheetId="9" r:id="rId9"/>
    <sheet name="Setiembre" sheetId="8" r:id="rId10"/>
    <sheet name="Octubre" sheetId="7" r:id="rId11"/>
    <sheet name="Noviembre" sheetId="6" r:id="rId12"/>
    <sheet name="Diciembre" sheetId="16" r:id="rId13"/>
  </sheets>
  <definedNames>
    <definedName name="_xlnm.Print_Area" localSheetId="4">Abril!$A$1:$AU$36</definedName>
    <definedName name="_xlnm.Print_Area" localSheetId="8">Agosto!$A$1:$AU$36</definedName>
    <definedName name="_xlnm.Print_Area" localSheetId="12">Diciembre!$A$1:$AU$36</definedName>
    <definedName name="_xlnm.Print_Area" localSheetId="1">Enero!$A$1:$AU$36</definedName>
    <definedName name="_xlnm.Print_Area" localSheetId="2">Febrero!$A$1:$AU$36</definedName>
    <definedName name="_xlnm.Print_Area" localSheetId="7">Julio!$A$1:$AU$37</definedName>
    <definedName name="_xlnm.Print_Area" localSheetId="6">Junio!$A$1:$AU$36</definedName>
    <definedName name="_xlnm.Print_Area" localSheetId="3">Marzo!$A$1:$AU$36</definedName>
    <definedName name="_xlnm.Print_Area" localSheetId="5">Mayo!$A$1:$AU$36</definedName>
    <definedName name="_xlnm.Print_Area" localSheetId="11">Noviembre!$A$1:$AU$36</definedName>
    <definedName name="_xlnm.Print_Area" localSheetId="10">Octubre!$A$1:$AU$36</definedName>
    <definedName name="_xlnm.Print_Area" localSheetId="9">Setiembre!$A$1:$AU$36</definedName>
  </definedNames>
  <calcPr calcId="125725"/>
</workbook>
</file>

<file path=xl/calcChain.xml><?xml version="1.0" encoding="utf-8"?>
<calcChain xmlns="http://schemas.openxmlformats.org/spreadsheetml/2006/main">
  <c r="B26" i="16"/>
  <c r="C26"/>
  <c r="D26"/>
  <c r="B25" i="6"/>
  <c r="C25"/>
  <c r="D25"/>
  <c r="B26"/>
  <c r="C26"/>
  <c r="D26"/>
  <c r="B27"/>
  <c r="C27"/>
  <c r="D27"/>
  <c r="B28"/>
  <c r="C28"/>
  <c r="D28"/>
  <c r="B25" i="7"/>
  <c r="C25"/>
  <c r="D25"/>
  <c r="B26"/>
  <c r="C26"/>
  <c r="D26"/>
  <c r="B26" i="8"/>
  <c r="C26"/>
  <c r="D26"/>
  <c r="B27"/>
  <c r="C27"/>
  <c r="D27"/>
  <c r="B26" i="9"/>
  <c r="C26"/>
  <c r="D26"/>
  <c r="B26" i="11"/>
  <c r="C26"/>
  <c r="D26"/>
  <c r="B27"/>
  <c r="C27"/>
  <c r="D27"/>
  <c r="B25" i="12"/>
  <c r="C25"/>
  <c r="D25"/>
  <c r="B26"/>
  <c r="C26"/>
  <c r="D26"/>
  <c r="B27"/>
  <c r="C27"/>
  <c r="D27"/>
  <c r="B28"/>
  <c r="C28"/>
  <c r="D28"/>
  <c r="B29"/>
  <c r="C29"/>
  <c r="D29"/>
  <c r="B26" i="13"/>
  <c r="C26"/>
  <c r="D26"/>
  <c r="B27"/>
  <c r="C27"/>
  <c r="D27"/>
  <c r="B25" i="14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25" i="1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25" i="1"/>
  <c r="C25"/>
  <c r="D25"/>
  <c r="B26"/>
  <c r="C26"/>
  <c r="D26"/>
  <c r="B27"/>
  <c r="C27"/>
  <c r="D27"/>
  <c r="B28"/>
  <c r="C28"/>
  <c r="D28"/>
  <c r="E15" i="15"/>
  <c r="F15" s="1"/>
  <c r="E14"/>
  <c r="F14"/>
  <c r="E13"/>
  <c r="F13"/>
  <c r="E12"/>
  <c r="F12"/>
  <c r="E11"/>
  <c r="F11"/>
  <c r="E10"/>
  <c r="F10"/>
  <c r="E9"/>
  <c r="F9"/>
  <c r="E15" i="14"/>
  <c r="F15"/>
  <c r="E14"/>
  <c r="F14"/>
  <c r="E13"/>
  <c r="F13"/>
  <c r="E12"/>
  <c r="F12"/>
  <c r="E11"/>
  <c r="F11"/>
  <c r="E10"/>
  <c r="F10"/>
  <c r="E9"/>
  <c r="F9"/>
  <c r="E15" i="13"/>
  <c r="F15"/>
  <c r="E14"/>
  <c r="F14"/>
  <c r="E13"/>
  <c r="F13"/>
  <c r="E12"/>
  <c r="F12"/>
  <c r="E11"/>
  <c r="F11"/>
  <c r="E10"/>
  <c r="F10"/>
  <c r="E9"/>
  <c r="F9"/>
  <c r="E15" i="12"/>
  <c r="F15"/>
  <c r="E14"/>
  <c r="F14"/>
  <c r="E13"/>
  <c r="F13"/>
  <c r="E12"/>
  <c r="F12"/>
  <c r="E11"/>
  <c r="F11"/>
  <c r="E10"/>
  <c r="F10"/>
  <c r="E9"/>
  <c r="F9"/>
  <c r="E15" i="11"/>
  <c r="F15"/>
  <c r="E14"/>
  <c r="F14"/>
  <c r="E13"/>
  <c r="F13"/>
  <c r="E12"/>
  <c r="F12"/>
  <c r="E11"/>
  <c r="F11"/>
  <c r="E10"/>
  <c r="F10"/>
  <c r="E9"/>
  <c r="F9"/>
  <c r="E15" i="10"/>
  <c r="F15"/>
  <c r="E14"/>
  <c r="F14"/>
  <c r="E13"/>
  <c r="F13"/>
  <c r="E12"/>
  <c r="F12"/>
  <c r="E11"/>
  <c r="F11"/>
  <c r="E10"/>
  <c r="F10"/>
  <c r="E9"/>
  <c r="F9"/>
  <c r="E15" i="9"/>
  <c r="F15"/>
  <c r="E14"/>
  <c r="F14"/>
  <c r="E13"/>
  <c r="F13"/>
  <c r="E12"/>
  <c r="F12"/>
  <c r="E11"/>
  <c r="F11"/>
  <c r="E10"/>
  <c r="F10"/>
  <c r="E9"/>
  <c r="F9"/>
  <c r="E15" i="8"/>
  <c r="F15"/>
  <c r="E14"/>
  <c r="F14"/>
  <c r="E13"/>
  <c r="F13"/>
  <c r="E12"/>
  <c r="F12"/>
  <c r="E11"/>
  <c r="F11"/>
  <c r="E10"/>
  <c r="F10"/>
  <c r="E9"/>
  <c r="F9"/>
  <c r="E15" i="7"/>
  <c r="F15"/>
  <c r="E14"/>
  <c r="F14"/>
  <c r="E13"/>
  <c r="F13"/>
  <c r="E12"/>
  <c r="F12"/>
  <c r="E11"/>
  <c r="F11"/>
  <c r="E10"/>
  <c r="F10"/>
  <c r="E9"/>
  <c r="F9"/>
  <c r="E15" i="6"/>
  <c r="F15"/>
  <c r="E14"/>
  <c r="F14"/>
  <c r="E13"/>
  <c r="F13"/>
  <c r="E12"/>
  <c r="F12"/>
  <c r="E11"/>
  <c r="F11"/>
  <c r="E10"/>
  <c r="F10"/>
  <c r="E9"/>
  <c r="F9"/>
  <c r="E15" i="16"/>
  <c r="F15"/>
  <c r="E14"/>
  <c r="F14"/>
  <c r="E13"/>
  <c r="F13"/>
  <c r="E12"/>
  <c r="F12"/>
  <c r="E11"/>
  <c r="F11"/>
  <c r="E10"/>
  <c r="F10"/>
  <c r="E9"/>
  <c r="F9"/>
  <c r="E15" i="1"/>
  <c r="F15"/>
  <c r="E14"/>
  <c r="F14"/>
  <c r="E13"/>
  <c r="F13"/>
  <c r="E12"/>
  <c r="F12"/>
  <c r="E11"/>
  <c r="F11"/>
  <c r="E10"/>
  <c r="F10"/>
  <c r="E9"/>
  <c r="F9"/>
  <c r="D34" i="14"/>
  <c r="C34"/>
  <c r="B34"/>
  <c r="D33"/>
  <c r="C33"/>
  <c r="B33"/>
  <c r="D32"/>
  <c r="C32"/>
  <c r="B32"/>
  <c r="D34" i="13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34" i="12"/>
  <c r="C34"/>
  <c r="B34"/>
  <c r="D33"/>
  <c r="C33"/>
  <c r="B33"/>
  <c r="D32"/>
  <c r="C32"/>
  <c r="B32"/>
  <c r="D31"/>
  <c r="C31"/>
  <c r="B31"/>
  <c r="D30"/>
  <c r="C30"/>
  <c r="B30"/>
  <c r="D34" i="11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34" i="10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34" i="9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34" i="8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34" i="7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34" i="6"/>
  <c r="C34"/>
  <c r="B34"/>
  <c r="D33"/>
  <c r="C33"/>
  <c r="B33"/>
  <c r="D32"/>
  <c r="C32"/>
  <c r="B32"/>
  <c r="D31"/>
  <c r="C31"/>
  <c r="B31"/>
  <c r="D30"/>
  <c r="C30"/>
  <c r="B30"/>
  <c r="D29"/>
  <c r="C29"/>
  <c r="B29"/>
  <c r="D34" i="16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34" i="1"/>
  <c r="C34"/>
  <c r="B34"/>
  <c r="D33"/>
  <c r="C33"/>
  <c r="B33"/>
  <c r="D32"/>
  <c r="C32"/>
  <c r="B32"/>
  <c r="D31"/>
  <c r="C31"/>
  <c r="B31"/>
  <c r="D30"/>
  <c r="C30"/>
  <c r="B30"/>
  <c r="D29"/>
  <c r="C29"/>
  <c r="B29"/>
  <c r="D24" i="15"/>
  <c r="C24"/>
  <c r="D24" i="14"/>
  <c r="C24"/>
  <c r="D25" i="13"/>
  <c r="C25"/>
  <c r="D24"/>
  <c r="C24"/>
  <c r="D24" i="12"/>
  <c r="C24"/>
  <c r="D25" i="11"/>
  <c r="C25"/>
  <c r="D24"/>
  <c r="C24"/>
  <c r="D35" i="10"/>
  <c r="C35"/>
  <c r="D26"/>
  <c r="C26"/>
  <c r="D25"/>
  <c r="C25"/>
  <c r="D24"/>
  <c r="C24"/>
  <c r="D25" i="9"/>
  <c r="C25"/>
  <c r="D24"/>
  <c r="C24"/>
  <c r="D25" i="8"/>
  <c r="C25"/>
  <c r="D24"/>
  <c r="C24"/>
  <c r="D24" i="7"/>
  <c r="C24"/>
  <c r="D24" i="6"/>
  <c r="C24"/>
  <c r="D25" i="16"/>
  <c r="C25"/>
  <c r="D24"/>
  <c r="C24"/>
  <c r="D24" i="1"/>
  <c r="C24"/>
  <c r="C23" i="15"/>
  <c r="C23" i="14"/>
  <c r="C23" i="13"/>
  <c r="C23" i="12"/>
  <c r="C23" i="11"/>
  <c r="C23" i="10"/>
  <c r="C23" i="9"/>
  <c r="C23" i="8"/>
  <c r="C23" i="7"/>
  <c r="C23" i="6"/>
  <c r="C23" i="16"/>
  <c r="C23" i="1"/>
  <c r="D23" i="15"/>
  <c r="D35" s="1"/>
  <c r="D23" i="14"/>
  <c r="D23" i="13"/>
  <c r="D23" i="12"/>
  <c r="D23" i="11"/>
  <c r="D23" i="10"/>
  <c r="D23" i="9"/>
  <c r="D23" i="8"/>
  <c r="D23" i="7"/>
  <c r="D23" i="6"/>
  <c r="D23" i="16"/>
  <c r="D23" i="1"/>
  <c r="E6" i="15"/>
  <c r="E7"/>
  <c r="E8"/>
  <c r="E16"/>
  <c r="E17"/>
  <c r="E6" i="14"/>
  <c r="E7"/>
  <c r="E8"/>
  <c r="E16"/>
  <c r="E17"/>
  <c r="D35"/>
  <c r="E6" i="13"/>
  <c r="E7"/>
  <c r="E8"/>
  <c r="E16"/>
  <c r="E17"/>
  <c r="D35"/>
  <c r="E6" i="12"/>
  <c r="E7"/>
  <c r="E8"/>
  <c r="E16"/>
  <c r="E17"/>
  <c r="D35"/>
  <c r="E6" i="11"/>
  <c r="E7"/>
  <c r="E8"/>
  <c r="E16"/>
  <c r="E17"/>
  <c r="D35"/>
  <c r="E6" i="10"/>
  <c r="E7"/>
  <c r="E8"/>
  <c r="E16"/>
  <c r="E17"/>
  <c r="D36"/>
  <c r="E6" i="9"/>
  <c r="E7"/>
  <c r="E8"/>
  <c r="E16"/>
  <c r="E17"/>
  <c r="D35"/>
  <c r="E6" i="8"/>
  <c r="E7"/>
  <c r="E8"/>
  <c r="E16"/>
  <c r="E17"/>
  <c r="D35"/>
  <c r="E6" i="7"/>
  <c r="E7"/>
  <c r="E8"/>
  <c r="E16"/>
  <c r="E17"/>
  <c r="D35"/>
  <c r="E6" i="6"/>
  <c r="E7"/>
  <c r="E8"/>
  <c r="E16"/>
  <c r="E17"/>
  <c r="D35"/>
  <c r="E6" i="16"/>
  <c r="E7"/>
  <c r="E8"/>
  <c r="E16"/>
  <c r="E17"/>
  <c r="D35"/>
  <c r="E6" i="1"/>
  <c r="E7"/>
  <c r="E8"/>
  <c r="E16"/>
  <c r="E17"/>
  <c r="D35"/>
  <c r="D18" i="13"/>
  <c r="C18"/>
  <c r="E18" s="1"/>
  <c r="F18" s="1"/>
  <c r="F17"/>
  <c r="F16"/>
  <c r="F8"/>
  <c r="F7"/>
  <c r="C35"/>
  <c r="B25"/>
  <c r="B24"/>
  <c r="B23"/>
  <c r="F6"/>
  <c r="D18" i="9"/>
  <c r="C18"/>
  <c r="E18"/>
  <c r="F17"/>
  <c r="F16"/>
  <c r="F8"/>
  <c r="F7"/>
  <c r="C35"/>
  <c r="B25"/>
  <c r="B24"/>
  <c r="B23"/>
  <c r="F6"/>
  <c r="D18" i="16"/>
  <c r="C18"/>
  <c r="E18"/>
  <c r="F17"/>
  <c r="F16"/>
  <c r="F8"/>
  <c r="F7"/>
  <c r="C35"/>
  <c r="B25"/>
  <c r="B24"/>
  <c r="B23"/>
  <c r="F6"/>
  <c r="D18" i="1"/>
  <c r="C18"/>
  <c r="E18"/>
  <c r="F17"/>
  <c r="F16"/>
  <c r="F8"/>
  <c r="F7"/>
  <c r="C35"/>
  <c r="B24"/>
  <c r="B23"/>
  <c r="F6"/>
  <c r="D18" i="15"/>
  <c r="C18"/>
  <c r="E18" s="1"/>
  <c r="F18" s="1"/>
  <c r="F17"/>
  <c r="F16"/>
  <c r="F8"/>
  <c r="F7"/>
  <c r="C35"/>
  <c r="B24"/>
  <c r="B23"/>
  <c r="F6"/>
  <c r="D18" i="10"/>
  <c r="C18"/>
  <c r="E18"/>
  <c r="F18" s="1"/>
  <c r="F17"/>
  <c r="F16"/>
  <c r="F8"/>
  <c r="F7"/>
  <c r="C36"/>
  <c r="B35"/>
  <c r="B26"/>
  <c r="B25"/>
  <c r="B24"/>
  <c r="B23"/>
  <c r="F6"/>
  <c r="D18" i="11"/>
  <c r="F18" s="1"/>
  <c r="C18"/>
  <c r="E18"/>
  <c r="F17"/>
  <c r="F16"/>
  <c r="F8"/>
  <c r="F7"/>
  <c r="C35"/>
  <c r="B25"/>
  <c r="B24"/>
  <c r="B23"/>
  <c r="F6"/>
  <c r="D18" i="14"/>
  <c r="C18"/>
  <c r="E18" s="1"/>
  <c r="F18" s="1"/>
  <c r="F17"/>
  <c r="F16"/>
  <c r="F8"/>
  <c r="F7"/>
  <c r="C35"/>
  <c r="B24"/>
  <c r="B23"/>
  <c r="F6"/>
  <c r="D18" i="12"/>
  <c r="F18" s="1"/>
  <c r="C18"/>
  <c r="E18"/>
  <c r="F17"/>
  <c r="F16"/>
  <c r="F8"/>
  <c r="F7"/>
  <c r="C35"/>
  <c r="B24"/>
  <c r="B23"/>
  <c r="F6"/>
  <c r="D18" i="6"/>
  <c r="C18"/>
  <c r="E18"/>
  <c r="F17"/>
  <c r="F16"/>
  <c r="F8"/>
  <c r="F7"/>
  <c r="C35"/>
  <c r="B24"/>
  <c r="B23"/>
  <c r="F6"/>
  <c r="D18" i="7"/>
  <c r="C18"/>
  <c r="E18" s="1"/>
  <c r="F18" s="1"/>
  <c r="F17"/>
  <c r="F16"/>
  <c r="F8"/>
  <c r="F7"/>
  <c r="C35"/>
  <c r="B24"/>
  <c r="B23"/>
  <c r="F6"/>
  <c r="D18" i="8"/>
  <c r="C18"/>
  <c r="E18" s="1"/>
  <c r="F18" s="1"/>
  <c r="F17"/>
  <c r="F16"/>
  <c r="F8"/>
  <c r="F7"/>
  <c r="C35"/>
  <c r="B25"/>
  <c r="B24"/>
  <c r="B23"/>
  <c r="F6"/>
  <c r="F18" i="16"/>
  <c r="F18" i="6"/>
  <c r="F18" i="9"/>
  <c r="F18" i="1"/>
</calcChain>
</file>

<file path=xl/sharedStrings.xml><?xml version="1.0" encoding="utf-8"?>
<sst xmlns="http://schemas.openxmlformats.org/spreadsheetml/2006/main" count="243" uniqueCount="22">
  <si>
    <t>Objetivo</t>
  </si>
  <si>
    <t>Cumplimiento</t>
  </si>
  <si>
    <t>%</t>
  </si>
  <si>
    <t>Días de venta en el mes</t>
  </si>
  <si>
    <t>Van</t>
  </si>
  <si>
    <t>+</t>
  </si>
  <si>
    <t>Total diario</t>
  </si>
  <si>
    <t>Venta diaria necesaria para alcanzar objetivo</t>
  </si>
  <si>
    <t>Proyección al cierre</t>
  </si>
  <si>
    <t>Total Distribución</t>
  </si>
  <si>
    <t>Ultima Actualización</t>
  </si>
  <si>
    <t>Objetivos de Ventas</t>
  </si>
  <si>
    <t>Seleccione el mes en curso.</t>
  </si>
  <si>
    <t>Completar días de venta del mes y los días que van.</t>
  </si>
  <si>
    <t>Luego llenar objetivos y cumplimiento en las zonas de preventa.</t>
  </si>
  <si>
    <t>Si la venta continúa como viene, terminará al final del mes con el porcentaje que indica la proyección al cierre.</t>
  </si>
  <si>
    <t>Vendedor</t>
  </si>
  <si>
    <t>N°</t>
  </si>
  <si>
    <t>Juan</t>
  </si>
  <si>
    <t>Necesario</t>
  </si>
  <si>
    <t>Actual</t>
  </si>
  <si>
    <t>Promedio diario</t>
  </si>
</sst>
</file>

<file path=xl/styles.xml><?xml version="1.0" encoding="utf-8"?>
<styleSheet xmlns="http://schemas.openxmlformats.org/spreadsheetml/2006/main">
  <numFmts count="3">
    <numFmt numFmtId="193" formatCode="_-* #,##0\ _p_t_a_-;\-* #,##0\ _p_t_a_-;_-* &quot;-&quot;\ _p_t_a_-;_-@_-"/>
    <numFmt numFmtId="195" formatCode="_-* #,##0.00\ _p_t_a_-;\-* #,##0.00\ _p_t_a_-;_-* &quot;-&quot;??\ _p_t_a_-;_-@_-"/>
    <numFmt numFmtId="200" formatCode="d\-mmm\-yy"/>
  </numFmts>
  <fonts count="18">
    <font>
      <sz val="10"/>
      <name val="Arial"/>
    </font>
    <font>
      <sz val="10"/>
      <name val="Arial"/>
    </font>
    <font>
      <b/>
      <sz val="9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indexed="8"/>
      <name val="Arial"/>
    </font>
    <font>
      <b/>
      <sz val="12"/>
      <name val="Arial Narrow"/>
      <family val="2"/>
    </font>
    <font>
      <b/>
      <sz val="12"/>
      <name val="Arial"/>
      <family val="2"/>
    </font>
    <font>
      <b/>
      <sz val="10"/>
      <name val="Arial"/>
    </font>
    <font>
      <b/>
      <sz val="10"/>
      <name val="Arial"/>
      <family val="2"/>
    </font>
    <font>
      <sz val="8"/>
      <name val="Arial Narrow"/>
      <family val="2"/>
    </font>
    <font>
      <i/>
      <sz val="12"/>
      <name val="Arial Narrow"/>
      <family val="2"/>
    </font>
    <font>
      <b/>
      <sz val="12"/>
      <name val="Balloon XBd BT"/>
    </font>
    <font>
      <sz val="10"/>
      <color indexed="56"/>
      <name val="Arial"/>
    </font>
    <font>
      <sz val="10"/>
      <name val="Tahoma"/>
      <family val="2"/>
    </font>
    <font>
      <sz val="20"/>
      <color indexed="18"/>
      <name val="Tahoma"/>
      <family val="2"/>
    </font>
    <font>
      <i/>
      <sz val="10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39"/>
      </top>
      <bottom/>
      <diagonal/>
    </border>
    <border>
      <left style="thin">
        <color indexed="8"/>
      </left>
      <right style="thin">
        <color indexed="22"/>
      </right>
      <top/>
      <bottom/>
      <diagonal/>
    </border>
    <border>
      <left/>
      <right/>
      <top style="thin">
        <color indexed="8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6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9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1" fontId="0" fillId="0" borderId="1" xfId="1" applyNumberFormat="1" applyFont="1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1" fillId="0" borderId="1" xfId="2" applyFill="1" applyBorder="1"/>
    <xf numFmtId="9" fontId="1" fillId="2" borderId="1" xfId="2" applyFill="1" applyBorder="1"/>
    <xf numFmtId="9" fontId="1" fillId="3" borderId="1" xfId="2" applyFill="1" applyBorder="1"/>
    <xf numFmtId="0" fontId="0" fillId="0" borderId="0" xfId="0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1" fontId="3" fillId="0" borderId="5" xfId="0" applyNumberFormat="1" applyFont="1" applyFill="1" applyBorder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193" fontId="7" fillId="4" borderId="6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0" fillId="2" borderId="0" xfId="0" applyFill="1"/>
    <xf numFmtId="0" fontId="0" fillId="5" borderId="7" xfId="0" applyFill="1" applyBorder="1"/>
    <xf numFmtId="0" fontId="0" fillId="5" borderId="0" xfId="0" applyFill="1" applyBorder="1"/>
    <xf numFmtId="0" fontId="9" fillId="2" borderId="0" xfId="0" applyFont="1" applyFill="1"/>
    <xf numFmtId="22" fontId="0" fillId="2" borderId="0" xfId="0" applyNumberFormat="1" applyFill="1"/>
    <xf numFmtId="0" fontId="0" fillId="2" borderId="0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0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13" fillId="8" borderId="0" xfId="0" applyFont="1" applyFill="1" applyBorder="1"/>
    <xf numFmtId="0" fontId="14" fillId="5" borderId="0" xfId="0" applyFont="1" applyFill="1" applyBorder="1"/>
    <xf numFmtId="0" fontId="13" fillId="8" borderId="14" xfId="0" applyFont="1" applyFill="1" applyBorder="1"/>
    <xf numFmtId="0" fontId="13" fillId="8" borderId="15" xfId="0" applyFont="1" applyFill="1" applyBorder="1"/>
    <xf numFmtId="0" fontId="10" fillId="4" borderId="16" xfId="0" applyFont="1" applyFill="1" applyBorder="1" applyAlignment="1">
      <alignment horizontal="center"/>
    </xf>
    <xf numFmtId="200" fontId="11" fillId="4" borderId="17" xfId="0" applyNumberFormat="1" applyFont="1" applyFill="1" applyBorder="1" applyAlignment="1">
      <alignment horizontal="center"/>
    </xf>
    <xf numFmtId="0" fontId="16" fillId="4" borderId="18" xfId="0" applyFont="1" applyFill="1" applyBorder="1"/>
    <xf numFmtId="0" fontId="16" fillId="4" borderId="19" xfId="0" applyFont="1" applyFill="1" applyBorder="1"/>
    <xf numFmtId="0" fontId="16" fillId="4" borderId="20" xfId="0" applyFont="1" applyFill="1" applyBorder="1"/>
    <xf numFmtId="0" fontId="16" fillId="4" borderId="21" xfId="0" applyFont="1" applyFill="1" applyBorder="1"/>
    <xf numFmtId="0" fontId="16" fillId="4" borderId="22" xfId="0" applyFont="1" applyFill="1" applyBorder="1"/>
    <xf numFmtId="0" fontId="16" fillId="4" borderId="23" xfId="0" applyFont="1" applyFill="1" applyBorder="1"/>
    <xf numFmtId="1" fontId="1" fillId="0" borderId="1" xfId="1" applyNumberFormat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17" fillId="0" borderId="1" xfId="0" applyFont="1" applyFill="1" applyBorder="1" applyAlignment="1">
      <alignment horizontal="left" wrapText="1"/>
    </xf>
    <xf numFmtId="3" fontId="0" fillId="5" borderId="1" xfId="1" applyNumberFormat="1" applyFont="1" applyFill="1" applyBorder="1" applyAlignment="1">
      <alignment horizontal="center"/>
    </xf>
    <xf numFmtId="3" fontId="1" fillId="5" borderId="1" xfId="1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/>
    </xf>
    <xf numFmtId="0" fontId="9" fillId="2" borderId="1" xfId="0" applyFont="1" applyFill="1" applyBorder="1"/>
    <xf numFmtId="3" fontId="9" fillId="2" borderId="1" xfId="1" applyNumberFormat="1" applyFont="1" applyFill="1" applyBorder="1" applyAlignment="1">
      <alignment horizontal="center"/>
    </xf>
    <xf numFmtId="0" fontId="15" fillId="2" borderId="24" xfId="0" applyFont="1" applyFill="1" applyBorder="1" applyAlignment="1">
      <alignment horizontal="right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193" fontId="7" fillId="4" borderId="30" xfId="0" applyNumberFormat="1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12">
    <dxf>
      <font>
        <condense val="0"/>
        <extend val="0"/>
        <color indexed="10"/>
      </font>
      <fill>
        <patternFill>
          <fgColor indexed="8"/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fgColor indexed="8"/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fgColor indexed="8"/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fgColor indexed="8"/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fgColor indexed="8"/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fgColor indexed="8"/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fgColor indexed="8"/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fgColor indexed="8"/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fgColor indexed="8"/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fgColor indexed="8"/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fgColor indexed="8"/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fgColor indexed="8"/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Junio!A1"/><Relationship Id="rId13" Type="http://schemas.openxmlformats.org/officeDocument/2006/relationships/hyperlink" Target="#Octubre!A1"/><Relationship Id="rId3" Type="http://schemas.openxmlformats.org/officeDocument/2006/relationships/hyperlink" Target="#Febrero!A1"/><Relationship Id="rId7" Type="http://schemas.openxmlformats.org/officeDocument/2006/relationships/hyperlink" Target="#Setiembre!A1"/><Relationship Id="rId12" Type="http://schemas.openxmlformats.org/officeDocument/2006/relationships/hyperlink" Target="#Noviembre!A1"/><Relationship Id="rId2" Type="http://schemas.openxmlformats.org/officeDocument/2006/relationships/hyperlink" Target="#Enero!A1"/><Relationship Id="rId1" Type="http://schemas.openxmlformats.org/officeDocument/2006/relationships/image" Target="../media/image1.jpeg"/><Relationship Id="rId6" Type="http://schemas.openxmlformats.org/officeDocument/2006/relationships/hyperlink" Target="#Mayo!A1"/><Relationship Id="rId11" Type="http://schemas.openxmlformats.org/officeDocument/2006/relationships/hyperlink" Target="#Diciembre!A1"/><Relationship Id="rId5" Type="http://schemas.openxmlformats.org/officeDocument/2006/relationships/hyperlink" Target="#Abril!A1"/><Relationship Id="rId10" Type="http://schemas.openxmlformats.org/officeDocument/2006/relationships/hyperlink" Target="#Agosto!A1"/><Relationship Id="rId4" Type="http://schemas.openxmlformats.org/officeDocument/2006/relationships/hyperlink" Target="#Marzo!A1"/><Relationship Id="rId9" Type="http://schemas.openxmlformats.org/officeDocument/2006/relationships/hyperlink" Target="#Julio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</xdr:row>
      <xdr:rowOff>19050</xdr:rowOff>
    </xdr:from>
    <xdr:to>
      <xdr:col>4</xdr:col>
      <xdr:colOff>19050</xdr:colOff>
      <xdr:row>3</xdr:row>
      <xdr:rowOff>304800</xdr:rowOff>
    </xdr:to>
    <xdr:pic>
      <xdr:nvPicPr>
        <xdr:cNvPr id="5140" name="Picture 1" descr="K_LOG3D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47825" y="390525"/>
          <a:ext cx="7048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133350</xdr:colOff>
      <xdr:row>5</xdr:row>
      <xdr:rowOff>85725</xdr:rowOff>
    </xdr:from>
    <xdr:to>
      <xdr:col>4</xdr:col>
      <xdr:colOff>285750</xdr:colOff>
      <xdr:row>7</xdr:row>
      <xdr:rowOff>95250</xdr:rowOff>
    </xdr:to>
    <xdr:sp macro="" textlink="">
      <xdr:nvSpPr>
        <xdr:cNvPr id="5122" name="Rectangle 2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704975" y="942975"/>
          <a:ext cx="914400" cy="33337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 Narrow"/>
            </a:rPr>
            <a:t>Enero</a:t>
          </a:r>
        </a:p>
      </xdr:txBody>
    </xdr:sp>
    <xdr:clientData/>
  </xdr:twoCellAnchor>
  <xdr:twoCellAnchor>
    <xdr:from>
      <xdr:col>4</xdr:col>
      <xdr:colOff>752475</xdr:colOff>
      <xdr:row>5</xdr:row>
      <xdr:rowOff>95250</xdr:rowOff>
    </xdr:from>
    <xdr:to>
      <xdr:col>6</xdr:col>
      <xdr:colOff>142875</xdr:colOff>
      <xdr:row>7</xdr:row>
      <xdr:rowOff>104775</xdr:rowOff>
    </xdr:to>
    <xdr:sp macro="" textlink="">
      <xdr:nvSpPr>
        <xdr:cNvPr id="5129" name="Rectangle 9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3086100" y="952500"/>
          <a:ext cx="914400" cy="33337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 Narrow"/>
            </a:rPr>
            <a:t>Febrero</a:t>
          </a:r>
        </a:p>
      </xdr:txBody>
    </xdr:sp>
    <xdr:clientData/>
  </xdr:twoCellAnchor>
  <xdr:twoCellAnchor>
    <xdr:from>
      <xdr:col>6</xdr:col>
      <xdr:colOff>638175</xdr:colOff>
      <xdr:row>5</xdr:row>
      <xdr:rowOff>104775</xdr:rowOff>
    </xdr:from>
    <xdr:to>
      <xdr:col>8</xdr:col>
      <xdr:colOff>28575</xdr:colOff>
      <xdr:row>7</xdr:row>
      <xdr:rowOff>114300</xdr:rowOff>
    </xdr:to>
    <xdr:sp macro="" textlink="">
      <xdr:nvSpPr>
        <xdr:cNvPr id="5130" name="Rectangle 10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4495800" y="962025"/>
          <a:ext cx="914400" cy="33337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 Narrow"/>
            </a:rPr>
            <a:t>Marzo</a:t>
          </a:r>
        </a:p>
      </xdr:txBody>
    </xdr:sp>
    <xdr:clientData/>
  </xdr:twoCellAnchor>
  <xdr:twoCellAnchor>
    <xdr:from>
      <xdr:col>8</xdr:col>
      <xdr:colOff>466725</xdr:colOff>
      <xdr:row>5</xdr:row>
      <xdr:rowOff>114300</xdr:rowOff>
    </xdr:from>
    <xdr:to>
      <xdr:col>9</xdr:col>
      <xdr:colOff>619125</xdr:colOff>
      <xdr:row>7</xdr:row>
      <xdr:rowOff>123825</xdr:rowOff>
    </xdr:to>
    <xdr:sp macro="" textlink="">
      <xdr:nvSpPr>
        <xdr:cNvPr id="5131" name="Rectangle 11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5848350" y="971550"/>
          <a:ext cx="942975" cy="33337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 Narrow"/>
            </a:rPr>
            <a:t>Abril</a:t>
          </a:r>
        </a:p>
      </xdr:txBody>
    </xdr:sp>
    <xdr:clientData/>
  </xdr:twoCellAnchor>
  <xdr:twoCellAnchor>
    <xdr:from>
      <xdr:col>3</xdr:col>
      <xdr:colOff>142875</xdr:colOff>
      <xdr:row>10</xdr:row>
      <xdr:rowOff>76200</xdr:rowOff>
    </xdr:from>
    <xdr:to>
      <xdr:col>4</xdr:col>
      <xdr:colOff>295275</xdr:colOff>
      <xdr:row>12</xdr:row>
      <xdr:rowOff>85725</xdr:rowOff>
    </xdr:to>
    <xdr:sp macro="" textlink="">
      <xdr:nvSpPr>
        <xdr:cNvPr id="5132" name="Rectangle 12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1714500" y="1743075"/>
          <a:ext cx="914400" cy="33337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 Narrow"/>
            </a:rPr>
            <a:t>Mayo</a:t>
          </a:r>
        </a:p>
      </xdr:txBody>
    </xdr:sp>
    <xdr:clientData/>
  </xdr:twoCellAnchor>
  <xdr:twoCellAnchor>
    <xdr:from>
      <xdr:col>3</xdr:col>
      <xdr:colOff>142875</xdr:colOff>
      <xdr:row>14</xdr:row>
      <xdr:rowOff>152400</xdr:rowOff>
    </xdr:from>
    <xdr:to>
      <xdr:col>4</xdr:col>
      <xdr:colOff>295275</xdr:colOff>
      <xdr:row>17</xdr:row>
      <xdr:rowOff>0</xdr:rowOff>
    </xdr:to>
    <xdr:sp macro="" textlink="">
      <xdr:nvSpPr>
        <xdr:cNvPr id="5133" name="Rectangle 13">
          <a:hlinkClick xmlns:r="http://schemas.openxmlformats.org/officeDocument/2006/relationships" r:id="rId7"/>
        </xdr:cNvPr>
        <xdr:cNvSpPr>
          <a:spLocks noChangeArrowheads="1"/>
        </xdr:cNvSpPr>
      </xdr:nvSpPr>
      <xdr:spPr bwMode="auto">
        <a:xfrm>
          <a:off x="1714500" y="2466975"/>
          <a:ext cx="914400" cy="33337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 Narrow"/>
            </a:rPr>
            <a:t>Setiembre</a:t>
          </a:r>
        </a:p>
      </xdr:txBody>
    </xdr:sp>
    <xdr:clientData/>
  </xdr:twoCellAnchor>
  <xdr:twoCellAnchor>
    <xdr:from>
      <xdr:col>4</xdr:col>
      <xdr:colOff>704850</xdr:colOff>
      <xdr:row>10</xdr:row>
      <xdr:rowOff>95250</xdr:rowOff>
    </xdr:from>
    <xdr:to>
      <xdr:col>6</xdr:col>
      <xdr:colOff>95250</xdr:colOff>
      <xdr:row>12</xdr:row>
      <xdr:rowOff>104775</xdr:rowOff>
    </xdr:to>
    <xdr:sp macro="" textlink="">
      <xdr:nvSpPr>
        <xdr:cNvPr id="5134" name="Rectangle 14">
          <a:hlinkClick xmlns:r="http://schemas.openxmlformats.org/officeDocument/2006/relationships" r:id="rId8"/>
        </xdr:cNvPr>
        <xdr:cNvSpPr>
          <a:spLocks noChangeArrowheads="1"/>
        </xdr:cNvSpPr>
      </xdr:nvSpPr>
      <xdr:spPr bwMode="auto">
        <a:xfrm>
          <a:off x="3038475" y="1762125"/>
          <a:ext cx="914400" cy="33337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 Narrow"/>
            </a:rPr>
            <a:t>Junio</a:t>
          </a:r>
        </a:p>
      </xdr:txBody>
    </xdr:sp>
    <xdr:clientData/>
  </xdr:twoCellAnchor>
  <xdr:twoCellAnchor>
    <xdr:from>
      <xdr:col>6</xdr:col>
      <xdr:colOff>628650</xdr:colOff>
      <xdr:row>10</xdr:row>
      <xdr:rowOff>104775</xdr:rowOff>
    </xdr:from>
    <xdr:to>
      <xdr:col>8</xdr:col>
      <xdr:colOff>19050</xdr:colOff>
      <xdr:row>12</xdr:row>
      <xdr:rowOff>114300</xdr:rowOff>
    </xdr:to>
    <xdr:sp macro="" textlink="">
      <xdr:nvSpPr>
        <xdr:cNvPr id="5135" name="Rectangle 15">
          <a:hlinkClick xmlns:r="http://schemas.openxmlformats.org/officeDocument/2006/relationships" r:id="rId9"/>
        </xdr:cNvPr>
        <xdr:cNvSpPr>
          <a:spLocks noChangeArrowheads="1"/>
        </xdr:cNvSpPr>
      </xdr:nvSpPr>
      <xdr:spPr bwMode="auto">
        <a:xfrm>
          <a:off x="4486275" y="1771650"/>
          <a:ext cx="914400" cy="33337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 Narrow"/>
            </a:rPr>
            <a:t>Julio</a:t>
          </a:r>
        </a:p>
      </xdr:txBody>
    </xdr:sp>
    <xdr:clientData/>
  </xdr:twoCellAnchor>
  <xdr:twoCellAnchor>
    <xdr:from>
      <xdr:col>8</xdr:col>
      <xdr:colOff>485775</xdr:colOff>
      <xdr:row>10</xdr:row>
      <xdr:rowOff>104775</xdr:rowOff>
    </xdr:from>
    <xdr:to>
      <xdr:col>9</xdr:col>
      <xdr:colOff>638175</xdr:colOff>
      <xdr:row>12</xdr:row>
      <xdr:rowOff>114300</xdr:rowOff>
    </xdr:to>
    <xdr:sp macro="" textlink="">
      <xdr:nvSpPr>
        <xdr:cNvPr id="5136" name="Rectangle 16">
          <a:hlinkClick xmlns:r="http://schemas.openxmlformats.org/officeDocument/2006/relationships" r:id="rId10"/>
        </xdr:cNvPr>
        <xdr:cNvSpPr>
          <a:spLocks noChangeArrowheads="1"/>
        </xdr:cNvSpPr>
      </xdr:nvSpPr>
      <xdr:spPr bwMode="auto">
        <a:xfrm>
          <a:off x="5867400" y="1771650"/>
          <a:ext cx="942975" cy="33337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 Narrow"/>
            </a:rPr>
            <a:t>Agosto</a:t>
          </a:r>
        </a:p>
      </xdr:txBody>
    </xdr:sp>
    <xdr:clientData/>
  </xdr:twoCellAnchor>
  <xdr:twoCellAnchor>
    <xdr:from>
      <xdr:col>8</xdr:col>
      <xdr:colOff>533400</xdr:colOff>
      <xdr:row>15</xdr:row>
      <xdr:rowOff>0</xdr:rowOff>
    </xdr:from>
    <xdr:to>
      <xdr:col>9</xdr:col>
      <xdr:colOff>685800</xdr:colOff>
      <xdr:row>17</xdr:row>
      <xdr:rowOff>9525</xdr:rowOff>
    </xdr:to>
    <xdr:sp macro="" textlink="">
      <xdr:nvSpPr>
        <xdr:cNvPr id="5137" name="Rectangle 17">
          <a:hlinkClick xmlns:r="http://schemas.openxmlformats.org/officeDocument/2006/relationships" r:id="rId11"/>
        </xdr:cNvPr>
        <xdr:cNvSpPr>
          <a:spLocks noChangeArrowheads="1"/>
        </xdr:cNvSpPr>
      </xdr:nvSpPr>
      <xdr:spPr bwMode="auto">
        <a:xfrm>
          <a:off x="5915025" y="2476500"/>
          <a:ext cx="942975" cy="33337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 Narrow"/>
            </a:rPr>
            <a:t>Diciembre</a:t>
          </a:r>
        </a:p>
      </xdr:txBody>
    </xdr:sp>
    <xdr:clientData/>
  </xdr:twoCellAnchor>
  <xdr:twoCellAnchor>
    <xdr:from>
      <xdr:col>6</xdr:col>
      <xdr:colOff>666750</xdr:colOff>
      <xdr:row>15</xdr:row>
      <xdr:rowOff>9525</xdr:rowOff>
    </xdr:from>
    <xdr:to>
      <xdr:col>8</xdr:col>
      <xdr:colOff>57150</xdr:colOff>
      <xdr:row>17</xdr:row>
      <xdr:rowOff>19050</xdr:rowOff>
    </xdr:to>
    <xdr:sp macro="" textlink="">
      <xdr:nvSpPr>
        <xdr:cNvPr id="5138" name="Rectangle 18">
          <a:hlinkClick xmlns:r="http://schemas.openxmlformats.org/officeDocument/2006/relationships" r:id="rId12"/>
        </xdr:cNvPr>
        <xdr:cNvSpPr>
          <a:spLocks noChangeArrowheads="1"/>
        </xdr:cNvSpPr>
      </xdr:nvSpPr>
      <xdr:spPr bwMode="auto">
        <a:xfrm>
          <a:off x="4524375" y="2486025"/>
          <a:ext cx="914400" cy="33337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 Narrow"/>
            </a:rPr>
            <a:t>Noviembre</a:t>
          </a:r>
        </a:p>
      </xdr:txBody>
    </xdr:sp>
    <xdr:clientData/>
  </xdr:twoCellAnchor>
  <xdr:twoCellAnchor>
    <xdr:from>
      <xdr:col>4</xdr:col>
      <xdr:colOff>704850</xdr:colOff>
      <xdr:row>15</xdr:row>
      <xdr:rowOff>9525</xdr:rowOff>
    </xdr:from>
    <xdr:to>
      <xdr:col>6</xdr:col>
      <xdr:colOff>95250</xdr:colOff>
      <xdr:row>17</xdr:row>
      <xdr:rowOff>19050</xdr:rowOff>
    </xdr:to>
    <xdr:sp macro="" textlink="">
      <xdr:nvSpPr>
        <xdr:cNvPr id="5139" name="Rectangle 19">
          <a:hlinkClick xmlns:r="http://schemas.openxmlformats.org/officeDocument/2006/relationships" r:id="rId13"/>
        </xdr:cNvPr>
        <xdr:cNvSpPr>
          <a:spLocks noChangeArrowheads="1"/>
        </xdr:cNvSpPr>
      </xdr:nvSpPr>
      <xdr:spPr bwMode="auto">
        <a:xfrm>
          <a:off x="3038475" y="2486025"/>
          <a:ext cx="914400" cy="33337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 Narrow"/>
            </a:rPr>
            <a:t>Octubre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19050</xdr:rowOff>
    </xdr:from>
    <xdr:to>
      <xdr:col>15</xdr:col>
      <xdr:colOff>200025</xdr:colOff>
      <xdr:row>1</xdr:row>
      <xdr:rowOff>190500</xdr:rowOff>
    </xdr:to>
    <xdr:sp macro="" textlink="">
      <xdr:nvSpPr>
        <xdr:cNvPr id="1025" name="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753100" y="180975"/>
          <a:ext cx="447675" cy="1714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Inicio</a:t>
          </a:r>
        </a:p>
      </xdr:txBody>
    </xdr:sp>
    <xdr:clientData/>
  </xdr:twoCellAnchor>
  <xdr:twoCellAnchor>
    <xdr:from>
      <xdr:col>18</xdr:col>
      <xdr:colOff>104775</xdr:colOff>
      <xdr:row>18</xdr:row>
      <xdr:rowOff>85725</xdr:rowOff>
    </xdr:from>
    <xdr:to>
      <xdr:col>18</xdr:col>
      <xdr:colOff>104775</xdr:colOff>
      <xdr:row>20</xdr:row>
      <xdr:rowOff>142875</xdr:rowOff>
    </xdr:to>
    <xdr:sp macro="" textlink="">
      <xdr:nvSpPr>
        <xdr:cNvPr id="1040" name="Line 13"/>
        <xdr:cNvSpPr>
          <a:spLocks noChangeShapeType="1"/>
        </xdr:cNvSpPr>
      </xdr:nvSpPr>
      <xdr:spPr bwMode="auto">
        <a:xfrm flipV="1">
          <a:off x="6848475" y="340995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714375</xdr:colOff>
      <xdr:row>24</xdr:row>
      <xdr:rowOff>85725</xdr:rowOff>
    </xdr:from>
    <xdr:to>
      <xdr:col>6</xdr:col>
      <xdr:colOff>219075</xdr:colOff>
      <xdr:row>24</xdr:row>
      <xdr:rowOff>85725</xdr:rowOff>
    </xdr:to>
    <xdr:sp macro="" textlink="">
      <xdr:nvSpPr>
        <xdr:cNvPr id="1041" name="Line 14"/>
        <xdr:cNvSpPr>
          <a:spLocks noChangeShapeType="1"/>
        </xdr:cNvSpPr>
      </xdr:nvSpPr>
      <xdr:spPr bwMode="auto">
        <a:xfrm flipH="1" flipV="1">
          <a:off x="3724275" y="43910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19050</xdr:rowOff>
    </xdr:from>
    <xdr:to>
      <xdr:col>15</xdr:col>
      <xdr:colOff>200025</xdr:colOff>
      <xdr:row>1</xdr:row>
      <xdr:rowOff>190500</xdr:rowOff>
    </xdr:to>
    <xdr:sp macro="" textlink="">
      <xdr:nvSpPr>
        <xdr:cNvPr id="15361" name="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753100" y="180975"/>
          <a:ext cx="447675" cy="1714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Inicio</a:t>
          </a:r>
        </a:p>
      </xdr:txBody>
    </xdr:sp>
    <xdr:clientData/>
  </xdr:twoCellAnchor>
  <xdr:twoCellAnchor>
    <xdr:from>
      <xdr:col>18</xdr:col>
      <xdr:colOff>104775</xdr:colOff>
      <xdr:row>18</xdr:row>
      <xdr:rowOff>85725</xdr:rowOff>
    </xdr:from>
    <xdr:to>
      <xdr:col>18</xdr:col>
      <xdr:colOff>104775</xdr:colOff>
      <xdr:row>20</xdr:row>
      <xdr:rowOff>142875</xdr:rowOff>
    </xdr:to>
    <xdr:sp macro="" textlink="">
      <xdr:nvSpPr>
        <xdr:cNvPr id="15372" name="Line 9"/>
        <xdr:cNvSpPr>
          <a:spLocks noChangeShapeType="1"/>
        </xdr:cNvSpPr>
      </xdr:nvSpPr>
      <xdr:spPr bwMode="auto">
        <a:xfrm flipV="1">
          <a:off x="6848475" y="340995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723900</xdr:colOff>
      <xdr:row>24</xdr:row>
      <xdr:rowOff>85725</xdr:rowOff>
    </xdr:from>
    <xdr:to>
      <xdr:col>6</xdr:col>
      <xdr:colOff>228600</xdr:colOff>
      <xdr:row>24</xdr:row>
      <xdr:rowOff>85725</xdr:rowOff>
    </xdr:to>
    <xdr:sp macro="" textlink="">
      <xdr:nvSpPr>
        <xdr:cNvPr id="15373" name="Line 10"/>
        <xdr:cNvSpPr>
          <a:spLocks noChangeShapeType="1"/>
        </xdr:cNvSpPr>
      </xdr:nvSpPr>
      <xdr:spPr bwMode="auto">
        <a:xfrm flipH="1" flipV="1">
          <a:off x="3733800" y="43910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19050</xdr:rowOff>
    </xdr:from>
    <xdr:to>
      <xdr:col>15</xdr:col>
      <xdr:colOff>200025</xdr:colOff>
      <xdr:row>1</xdr:row>
      <xdr:rowOff>190500</xdr:rowOff>
    </xdr:to>
    <xdr:sp macro="" textlink="">
      <xdr:nvSpPr>
        <xdr:cNvPr id="14337" name="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753100" y="180975"/>
          <a:ext cx="447675" cy="1714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Inicio</a:t>
          </a:r>
        </a:p>
      </xdr:txBody>
    </xdr:sp>
    <xdr:clientData/>
  </xdr:twoCellAnchor>
  <xdr:twoCellAnchor>
    <xdr:from>
      <xdr:col>18</xdr:col>
      <xdr:colOff>104775</xdr:colOff>
      <xdr:row>18</xdr:row>
      <xdr:rowOff>85725</xdr:rowOff>
    </xdr:from>
    <xdr:to>
      <xdr:col>18</xdr:col>
      <xdr:colOff>104775</xdr:colOff>
      <xdr:row>20</xdr:row>
      <xdr:rowOff>142875</xdr:rowOff>
    </xdr:to>
    <xdr:sp macro="" textlink="">
      <xdr:nvSpPr>
        <xdr:cNvPr id="14348" name="Line 9"/>
        <xdr:cNvSpPr>
          <a:spLocks noChangeShapeType="1"/>
        </xdr:cNvSpPr>
      </xdr:nvSpPr>
      <xdr:spPr bwMode="auto">
        <a:xfrm flipV="1">
          <a:off x="6848475" y="340995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704850</xdr:colOff>
      <xdr:row>24</xdr:row>
      <xdr:rowOff>85725</xdr:rowOff>
    </xdr:from>
    <xdr:to>
      <xdr:col>6</xdr:col>
      <xdr:colOff>209550</xdr:colOff>
      <xdr:row>24</xdr:row>
      <xdr:rowOff>85725</xdr:rowOff>
    </xdr:to>
    <xdr:sp macro="" textlink="">
      <xdr:nvSpPr>
        <xdr:cNvPr id="14349" name="Line 10"/>
        <xdr:cNvSpPr>
          <a:spLocks noChangeShapeType="1"/>
        </xdr:cNvSpPr>
      </xdr:nvSpPr>
      <xdr:spPr bwMode="auto">
        <a:xfrm flipH="1" flipV="1">
          <a:off x="3714750" y="43910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19050</xdr:rowOff>
    </xdr:from>
    <xdr:to>
      <xdr:col>15</xdr:col>
      <xdr:colOff>200025</xdr:colOff>
      <xdr:row>1</xdr:row>
      <xdr:rowOff>190500</xdr:rowOff>
    </xdr:to>
    <xdr:sp macro="" textlink="">
      <xdr:nvSpPr>
        <xdr:cNvPr id="13313" name="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753100" y="180975"/>
          <a:ext cx="447675" cy="1714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Inicio</a:t>
          </a:r>
        </a:p>
      </xdr:txBody>
    </xdr:sp>
    <xdr:clientData/>
  </xdr:twoCellAnchor>
  <xdr:twoCellAnchor>
    <xdr:from>
      <xdr:col>6</xdr:col>
      <xdr:colOff>28575</xdr:colOff>
      <xdr:row>24</xdr:row>
      <xdr:rowOff>95250</xdr:rowOff>
    </xdr:from>
    <xdr:to>
      <xdr:col>6</xdr:col>
      <xdr:colOff>180975</xdr:colOff>
      <xdr:row>24</xdr:row>
      <xdr:rowOff>104775</xdr:rowOff>
    </xdr:to>
    <xdr:sp macro="" textlink="">
      <xdr:nvSpPr>
        <xdr:cNvPr id="13323" name="Line 2"/>
        <xdr:cNvSpPr>
          <a:spLocks noChangeShapeType="1"/>
        </xdr:cNvSpPr>
      </xdr:nvSpPr>
      <xdr:spPr bwMode="auto">
        <a:xfrm flipH="1">
          <a:off x="3800475" y="4400550"/>
          <a:ext cx="1524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104775</xdr:colOff>
      <xdr:row>18</xdr:row>
      <xdr:rowOff>85725</xdr:rowOff>
    </xdr:from>
    <xdr:to>
      <xdr:col>18</xdr:col>
      <xdr:colOff>104775</xdr:colOff>
      <xdr:row>20</xdr:row>
      <xdr:rowOff>142875</xdr:rowOff>
    </xdr:to>
    <xdr:sp macro="" textlink="">
      <xdr:nvSpPr>
        <xdr:cNvPr id="13324" name="Line 9"/>
        <xdr:cNvSpPr>
          <a:spLocks noChangeShapeType="1"/>
        </xdr:cNvSpPr>
      </xdr:nvSpPr>
      <xdr:spPr bwMode="auto">
        <a:xfrm flipV="1">
          <a:off x="6848475" y="340995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19050</xdr:rowOff>
    </xdr:from>
    <xdr:to>
      <xdr:col>15</xdr:col>
      <xdr:colOff>200025</xdr:colOff>
      <xdr:row>1</xdr:row>
      <xdr:rowOff>190500</xdr:rowOff>
    </xdr:to>
    <xdr:sp macro="" textlink="">
      <xdr:nvSpPr>
        <xdr:cNvPr id="12289" name="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753100" y="180975"/>
          <a:ext cx="447675" cy="1714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Inicio</a:t>
          </a:r>
        </a:p>
      </xdr:txBody>
    </xdr:sp>
    <xdr:clientData/>
  </xdr:twoCellAnchor>
  <xdr:twoCellAnchor>
    <xdr:from>
      <xdr:col>3</xdr:col>
      <xdr:colOff>695325</xdr:colOff>
      <xdr:row>24</xdr:row>
      <xdr:rowOff>95250</xdr:rowOff>
    </xdr:from>
    <xdr:to>
      <xdr:col>6</xdr:col>
      <xdr:colOff>180975</xdr:colOff>
      <xdr:row>24</xdr:row>
      <xdr:rowOff>104775</xdr:rowOff>
    </xdr:to>
    <xdr:sp macro="" textlink="">
      <xdr:nvSpPr>
        <xdr:cNvPr id="12299" name="Line 2"/>
        <xdr:cNvSpPr>
          <a:spLocks noChangeShapeType="1"/>
        </xdr:cNvSpPr>
      </xdr:nvSpPr>
      <xdr:spPr bwMode="auto">
        <a:xfrm flipH="1">
          <a:off x="3705225" y="4400550"/>
          <a:ext cx="2476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104775</xdr:colOff>
      <xdr:row>18</xdr:row>
      <xdr:rowOff>85725</xdr:rowOff>
    </xdr:from>
    <xdr:to>
      <xdr:col>18</xdr:col>
      <xdr:colOff>104775</xdr:colOff>
      <xdr:row>20</xdr:row>
      <xdr:rowOff>142875</xdr:rowOff>
    </xdr:to>
    <xdr:sp macro="" textlink="">
      <xdr:nvSpPr>
        <xdr:cNvPr id="12300" name="Line 9"/>
        <xdr:cNvSpPr>
          <a:spLocks noChangeShapeType="1"/>
        </xdr:cNvSpPr>
      </xdr:nvSpPr>
      <xdr:spPr bwMode="auto">
        <a:xfrm flipV="1">
          <a:off x="6848475" y="340995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19050</xdr:rowOff>
    </xdr:from>
    <xdr:to>
      <xdr:col>15</xdr:col>
      <xdr:colOff>200025</xdr:colOff>
      <xdr:row>1</xdr:row>
      <xdr:rowOff>190500</xdr:rowOff>
    </xdr:to>
    <xdr:sp macro="" textlink="">
      <xdr:nvSpPr>
        <xdr:cNvPr id="11265" name="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753100" y="180975"/>
          <a:ext cx="447675" cy="1714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Inicio</a:t>
          </a:r>
        </a:p>
      </xdr:txBody>
    </xdr:sp>
    <xdr:clientData/>
  </xdr:twoCellAnchor>
  <xdr:twoCellAnchor>
    <xdr:from>
      <xdr:col>3</xdr:col>
      <xdr:colOff>647700</xdr:colOff>
      <xdr:row>24</xdr:row>
      <xdr:rowOff>95250</xdr:rowOff>
    </xdr:from>
    <xdr:to>
      <xdr:col>6</xdr:col>
      <xdr:colOff>180975</xdr:colOff>
      <xdr:row>24</xdr:row>
      <xdr:rowOff>95250</xdr:rowOff>
    </xdr:to>
    <xdr:sp macro="" textlink="">
      <xdr:nvSpPr>
        <xdr:cNvPr id="11275" name="Line 2"/>
        <xdr:cNvSpPr>
          <a:spLocks noChangeShapeType="1"/>
        </xdr:cNvSpPr>
      </xdr:nvSpPr>
      <xdr:spPr bwMode="auto">
        <a:xfrm flipH="1" flipV="1">
          <a:off x="3657600" y="44005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104775</xdr:colOff>
      <xdr:row>18</xdr:row>
      <xdr:rowOff>85725</xdr:rowOff>
    </xdr:from>
    <xdr:to>
      <xdr:col>18</xdr:col>
      <xdr:colOff>104775</xdr:colOff>
      <xdr:row>20</xdr:row>
      <xdr:rowOff>142875</xdr:rowOff>
    </xdr:to>
    <xdr:sp macro="" textlink="">
      <xdr:nvSpPr>
        <xdr:cNvPr id="11276" name="Line 9"/>
        <xdr:cNvSpPr>
          <a:spLocks noChangeShapeType="1"/>
        </xdr:cNvSpPr>
      </xdr:nvSpPr>
      <xdr:spPr bwMode="auto">
        <a:xfrm flipV="1">
          <a:off x="6848475" y="340995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19050</xdr:rowOff>
    </xdr:from>
    <xdr:to>
      <xdr:col>15</xdr:col>
      <xdr:colOff>200025</xdr:colOff>
      <xdr:row>1</xdr:row>
      <xdr:rowOff>190500</xdr:rowOff>
    </xdr:to>
    <xdr:sp macro="" textlink="">
      <xdr:nvSpPr>
        <xdr:cNvPr id="10241" name="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753100" y="180975"/>
          <a:ext cx="447675" cy="1714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Inicio</a:t>
          </a:r>
        </a:p>
      </xdr:txBody>
    </xdr:sp>
    <xdr:clientData/>
  </xdr:twoCellAnchor>
  <xdr:twoCellAnchor>
    <xdr:from>
      <xdr:col>3</xdr:col>
      <xdr:colOff>685800</xdr:colOff>
      <xdr:row>24</xdr:row>
      <xdr:rowOff>95250</xdr:rowOff>
    </xdr:from>
    <xdr:to>
      <xdr:col>6</xdr:col>
      <xdr:colOff>180975</xdr:colOff>
      <xdr:row>24</xdr:row>
      <xdr:rowOff>95250</xdr:rowOff>
    </xdr:to>
    <xdr:sp macro="" textlink="">
      <xdr:nvSpPr>
        <xdr:cNvPr id="10251" name="Line 2"/>
        <xdr:cNvSpPr>
          <a:spLocks noChangeShapeType="1"/>
        </xdr:cNvSpPr>
      </xdr:nvSpPr>
      <xdr:spPr bwMode="auto">
        <a:xfrm flipH="1" flipV="1">
          <a:off x="3695700" y="4400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104775</xdr:colOff>
      <xdr:row>18</xdr:row>
      <xdr:rowOff>85725</xdr:rowOff>
    </xdr:from>
    <xdr:to>
      <xdr:col>18</xdr:col>
      <xdr:colOff>104775</xdr:colOff>
      <xdr:row>20</xdr:row>
      <xdr:rowOff>142875</xdr:rowOff>
    </xdr:to>
    <xdr:sp macro="" textlink="">
      <xdr:nvSpPr>
        <xdr:cNvPr id="10252" name="Line 9"/>
        <xdr:cNvSpPr>
          <a:spLocks noChangeShapeType="1"/>
        </xdr:cNvSpPr>
      </xdr:nvSpPr>
      <xdr:spPr bwMode="auto">
        <a:xfrm flipV="1">
          <a:off x="6848475" y="340995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19050</xdr:rowOff>
    </xdr:from>
    <xdr:to>
      <xdr:col>15</xdr:col>
      <xdr:colOff>200025</xdr:colOff>
      <xdr:row>1</xdr:row>
      <xdr:rowOff>190500</xdr:rowOff>
    </xdr:to>
    <xdr:sp macro="" textlink="">
      <xdr:nvSpPr>
        <xdr:cNvPr id="9217" name="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753100" y="180975"/>
          <a:ext cx="447675" cy="1714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Inicio</a:t>
          </a:r>
        </a:p>
      </xdr:txBody>
    </xdr:sp>
    <xdr:clientData/>
  </xdr:twoCellAnchor>
  <xdr:twoCellAnchor>
    <xdr:from>
      <xdr:col>3</xdr:col>
      <xdr:colOff>704850</xdr:colOff>
      <xdr:row>24</xdr:row>
      <xdr:rowOff>95250</xdr:rowOff>
    </xdr:from>
    <xdr:to>
      <xdr:col>6</xdr:col>
      <xdr:colOff>180975</xdr:colOff>
      <xdr:row>24</xdr:row>
      <xdr:rowOff>95250</xdr:rowOff>
    </xdr:to>
    <xdr:sp macro="" textlink="">
      <xdr:nvSpPr>
        <xdr:cNvPr id="9227" name="Line 2"/>
        <xdr:cNvSpPr>
          <a:spLocks noChangeShapeType="1"/>
        </xdr:cNvSpPr>
      </xdr:nvSpPr>
      <xdr:spPr bwMode="auto">
        <a:xfrm flipH="1" flipV="1">
          <a:off x="3714750" y="440055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104775</xdr:colOff>
      <xdr:row>18</xdr:row>
      <xdr:rowOff>85725</xdr:rowOff>
    </xdr:from>
    <xdr:to>
      <xdr:col>18</xdr:col>
      <xdr:colOff>104775</xdr:colOff>
      <xdr:row>20</xdr:row>
      <xdr:rowOff>142875</xdr:rowOff>
    </xdr:to>
    <xdr:sp macro="" textlink="">
      <xdr:nvSpPr>
        <xdr:cNvPr id="9228" name="Line 9"/>
        <xdr:cNvSpPr>
          <a:spLocks noChangeShapeType="1"/>
        </xdr:cNvSpPr>
      </xdr:nvSpPr>
      <xdr:spPr bwMode="auto">
        <a:xfrm flipV="1">
          <a:off x="6848475" y="340995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19050</xdr:rowOff>
    </xdr:from>
    <xdr:to>
      <xdr:col>15</xdr:col>
      <xdr:colOff>200025</xdr:colOff>
      <xdr:row>1</xdr:row>
      <xdr:rowOff>190500</xdr:rowOff>
    </xdr:to>
    <xdr:sp macro="" textlink="">
      <xdr:nvSpPr>
        <xdr:cNvPr id="8193" name="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753100" y="180975"/>
          <a:ext cx="447675" cy="1714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Inicio</a:t>
          </a:r>
        </a:p>
      </xdr:txBody>
    </xdr:sp>
    <xdr:clientData/>
  </xdr:twoCellAnchor>
  <xdr:twoCellAnchor>
    <xdr:from>
      <xdr:col>3</xdr:col>
      <xdr:colOff>676275</xdr:colOff>
      <xdr:row>24</xdr:row>
      <xdr:rowOff>95250</xdr:rowOff>
    </xdr:from>
    <xdr:to>
      <xdr:col>6</xdr:col>
      <xdr:colOff>180975</xdr:colOff>
      <xdr:row>24</xdr:row>
      <xdr:rowOff>95250</xdr:rowOff>
    </xdr:to>
    <xdr:sp macro="" textlink="">
      <xdr:nvSpPr>
        <xdr:cNvPr id="8203" name="Line 2"/>
        <xdr:cNvSpPr>
          <a:spLocks noChangeShapeType="1"/>
        </xdr:cNvSpPr>
      </xdr:nvSpPr>
      <xdr:spPr bwMode="auto">
        <a:xfrm flipH="1" flipV="1">
          <a:off x="3686175" y="44005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104775</xdr:colOff>
      <xdr:row>18</xdr:row>
      <xdr:rowOff>85725</xdr:rowOff>
    </xdr:from>
    <xdr:to>
      <xdr:col>18</xdr:col>
      <xdr:colOff>104775</xdr:colOff>
      <xdr:row>20</xdr:row>
      <xdr:rowOff>142875</xdr:rowOff>
    </xdr:to>
    <xdr:sp macro="" textlink="">
      <xdr:nvSpPr>
        <xdr:cNvPr id="8204" name="Line 9"/>
        <xdr:cNvSpPr>
          <a:spLocks noChangeShapeType="1"/>
        </xdr:cNvSpPr>
      </xdr:nvSpPr>
      <xdr:spPr bwMode="auto">
        <a:xfrm flipV="1">
          <a:off x="6848475" y="340995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19050</xdr:rowOff>
    </xdr:from>
    <xdr:to>
      <xdr:col>15</xdr:col>
      <xdr:colOff>200025</xdr:colOff>
      <xdr:row>1</xdr:row>
      <xdr:rowOff>190500</xdr:rowOff>
    </xdr:to>
    <xdr:sp macro="" textlink="">
      <xdr:nvSpPr>
        <xdr:cNvPr id="7169" name="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753100" y="180975"/>
          <a:ext cx="447675" cy="1714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Inicio</a:t>
          </a:r>
        </a:p>
      </xdr:txBody>
    </xdr:sp>
    <xdr:clientData/>
  </xdr:twoCellAnchor>
  <xdr:twoCellAnchor>
    <xdr:from>
      <xdr:col>3</xdr:col>
      <xdr:colOff>714375</xdr:colOff>
      <xdr:row>24</xdr:row>
      <xdr:rowOff>95250</xdr:rowOff>
    </xdr:from>
    <xdr:to>
      <xdr:col>6</xdr:col>
      <xdr:colOff>180975</xdr:colOff>
      <xdr:row>24</xdr:row>
      <xdr:rowOff>95250</xdr:rowOff>
    </xdr:to>
    <xdr:sp macro="" textlink="">
      <xdr:nvSpPr>
        <xdr:cNvPr id="7179" name="Line 2"/>
        <xdr:cNvSpPr>
          <a:spLocks noChangeShapeType="1"/>
        </xdr:cNvSpPr>
      </xdr:nvSpPr>
      <xdr:spPr bwMode="auto">
        <a:xfrm flipH="1" flipV="1">
          <a:off x="3724275" y="44005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104775</xdr:colOff>
      <xdr:row>18</xdr:row>
      <xdr:rowOff>85725</xdr:rowOff>
    </xdr:from>
    <xdr:to>
      <xdr:col>18</xdr:col>
      <xdr:colOff>104775</xdr:colOff>
      <xdr:row>20</xdr:row>
      <xdr:rowOff>142875</xdr:rowOff>
    </xdr:to>
    <xdr:sp macro="" textlink="">
      <xdr:nvSpPr>
        <xdr:cNvPr id="7180" name="Line 9"/>
        <xdr:cNvSpPr>
          <a:spLocks noChangeShapeType="1"/>
        </xdr:cNvSpPr>
      </xdr:nvSpPr>
      <xdr:spPr bwMode="auto">
        <a:xfrm flipV="1">
          <a:off x="6848475" y="340995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19050</xdr:rowOff>
    </xdr:from>
    <xdr:to>
      <xdr:col>15</xdr:col>
      <xdr:colOff>200025</xdr:colOff>
      <xdr:row>1</xdr:row>
      <xdr:rowOff>190500</xdr:rowOff>
    </xdr:to>
    <xdr:sp macro="" textlink="">
      <xdr:nvSpPr>
        <xdr:cNvPr id="6145" name="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753100" y="180975"/>
          <a:ext cx="447675" cy="1714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Inicio</a:t>
          </a:r>
        </a:p>
      </xdr:txBody>
    </xdr:sp>
    <xdr:clientData/>
  </xdr:twoCellAnchor>
  <xdr:twoCellAnchor>
    <xdr:from>
      <xdr:col>3</xdr:col>
      <xdr:colOff>695325</xdr:colOff>
      <xdr:row>24</xdr:row>
      <xdr:rowOff>95250</xdr:rowOff>
    </xdr:from>
    <xdr:to>
      <xdr:col>6</xdr:col>
      <xdr:colOff>180975</xdr:colOff>
      <xdr:row>24</xdr:row>
      <xdr:rowOff>95250</xdr:rowOff>
    </xdr:to>
    <xdr:sp macro="" textlink="">
      <xdr:nvSpPr>
        <xdr:cNvPr id="6155" name="Line 2"/>
        <xdr:cNvSpPr>
          <a:spLocks noChangeShapeType="1"/>
        </xdr:cNvSpPr>
      </xdr:nvSpPr>
      <xdr:spPr bwMode="auto">
        <a:xfrm flipH="1" flipV="1">
          <a:off x="3705225" y="4400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104775</xdr:colOff>
      <xdr:row>18</xdr:row>
      <xdr:rowOff>85725</xdr:rowOff>
    </xdr:from>
    <xdr:to>
      <xdr:col>18</xdr:col>
      <xdr:colOff>104775</xdr:colOff>
      <xdr:row>20</xdr:row>
      <xdr:rowOff>142875</xdr:rowOff>
    </xdr:to>
    <xdr:sp macro="" textlink="">
      <xdr:nvSpPr>
        <xdr:cNvPr id="6156" name="Line 9"/>
        <xdr:cNvSpPr>
          <a:spLocks noChangeShapeType="1"/>
        </xdr:cNvSpPr>
      </xdr:nvSpPr>
      <xdr:spPr bwMode="auto">
        <a:xfrm flipV="1">
          <a:off x="6848475" y="340995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19050</xdr:rowOff>
    </xdr:from>
    <xdr:to>
      <xdr:col>15</xdr:col>
      <xdr:colOff>200025</xdr:colOff>
      <xdr:row>1</xdr:row>
      <xdr:rowOff>190500</xdr:rowOff>
    </xdr:to>
    <xdr:sp macro="" textlink="">
      <xdr:nvSpPr>
        <xdr:cNvPr id="16385" name="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753100" y="180975"/>
          <a:ext cx="447675" cy="1714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Inicio</a:t>
          </a:r>
        </a:p>
      </xdr:txBody>
    </xdr:sp>
    <xdr:clientData/>
  </xdr:twoCellAnchor>
  <xdr:twoCellAnchor>
    <xdr:from>
      <xdr:col>3</xdr:col>
      <xdr:colOff>714375</xdr:colOff>
      <xdr:row>24</xdr:row>
      <xdr:rowOff>95250</xdr:rowOff>
    </xdr:from>
    <xdr:to>
      <xdr:col>6</xdr:col>
      <xdr:colOff>180975</xdr:colOff>
      <xdr:row>24</xdr:row>
      <xdr:rowOff>104775</xdr:rowOff>
    </xdr:to>
    <xdr:sp macro="" textlink="">
      <xdr:nvSpPr>
        <xdr:cNvPr id="16395" name="Line 2"/>
        <xdr:cNvSpPr>
          <a:spLocks noChangeShapeType="1"/>
        </xdr:cNvSpPr>
      </xdr:nvSpPr>
      <xdr:spPr bwMode="auto">
        <a:xfrm flipH="1">
          <a:off x="3724275" y="4400550"/>
          <a:ext cx="228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104775</xdr:colOff>
      <xdr:row>18</xdr:row>
      <xdr:rowOff>85725</xdr:rowOff>
    </xdr:from>
    <xdr:to>
      <xdr:col>18</xdr:col>
      <xdr:colOff>104775</xdr:colOff>
      <xdr:row>20</xdr:row>
      <xdr:rowOff>142875</xdr:rowOff>
    </xdr:to>
    <xdr:sp macro="" textlink="">
      <xdr:nvSpPr>
        <xdr:cNvPr id="16396" name="Line 9"/>
        <xdr:cNvSpPr>
          <a:spLocks noChangeShapeType="1"/>
        </xdr:cNvSpPr>
      </xdr:nvSpPr>
      <xdr:spPr bwMode="auto">
        <a:xfrm flipV="1">
          <a:off x="6848475" y="340995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574"/>
  <sheetViews>
    <sheetView workbookViewId="0">
      <selection activeCell="B30" sqref="B30"/>
    </sheetView>
  </sheetViews>
  <sheetFormatPr baseColWidth="10" defaultRowHeight="12.75"/>
  <cols>
    <col min="3" max="3" width="0.7109375" customWidth="1"/>
    <col min="9" max="9" width="11.85546875" customWidth="1"/>
    <col min="10" max="10" width="12.28515625" customWidth="1"/>
    <col min="11" max="11" width="0.85546875" customWidth="1"/>
  </cols>
  <sheetData>
    <row r="1" spans="1:48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</row>
    <row r="2" spans="1:48">
      <c r="A2" s="22"/>
      <c r="B2" s="27"/>
      <c r="C2" s="2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</row>
    <row r="3" spans="1:48" ht="3.75" customHeight="1">
      <c r="A3" s="22"/>
      <c r="B3" s="27"/>
      <c r="C3" s="30"/>
      <c r="D3" s="28"/>
      <c r="E3" s="28"/>
      <c r="F3" s="28"/>
      <c r="G3" s="28"/>
      <c r="H3" s="28"/>
      <c r="I3" s="28"/>
      <c r="J3" s="28"/>
      <c r="K3" s="30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</row>
    <row r="4" spans="1:48" ht="25.5">
      <c r="A4" s="22"/>
      <c r="B4" s="27"/>
      <c r="C4" s="33"/>
      <c r="D4" s="56" t="s">
        <v>11</v>
      </c>
      <c r="E4" s="56"/>
      <c r="F4" s="56"/>
      <c r="G4" s="56"/>
      <c r="H4" s="56"/>
      <c r="I4" s="56"/>
      <c r="J4" s="56"/>
      <c r="K4" s="29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48">
      <c r="A5" s="22"/>
      <c r="B5" s="27"/>
      <c r="C5" s="33"/>
      <c r="D5" s="35"/>
      <c r="E5" s="35"/>
      <c r="F5" s="35"/>
      <c r="G5" s="35"/>
      <c r="H5" s="37"/>
      <c r="I5" s="37"/>
      <c r="J5" s="38"/>
      <c r="K5" s="29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48">
      <c r="A6" s="22"/>
      <c r="B6" s="27"/>
      <c r="C6" s="33"/>
      <c r="D6" s="23"/>
      <c r="E6" s="23"/>
      <c r="F6" s="23"/>
      <c r="G6" s="23"/>
      <c r="H6" s="36"/>
      <c r="I6" s="36"/>
      <c r="J6" s="36"/>
      <c r="K6" s="29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48">
      <c r="A7" s="22"/>
      <c r="B7" s="27"/>
      <c r="C7" s="33"/>
      <c r="D7" s="24"/>
      <c r="E7" s="24"/>
      <c r="F7" s="24"/>
      <c r="G7" s="24"/>
      <c r="H7" s="36"/>
      <c r="I7" s="36"/>
      <c r="J7" s="36"/>
      <c r="K7" s="29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48">
      <c r="A8" s="22"/>
      <c r="B8" s="27"/>
      <c r="C8" s="33"/>
      <c r="D8" s="24"/>
      <c r="E8" s="24"/>
      <c r="F8" s="24"/>
      <c r="G8" s="24"/>
      <c r="H8" s="36"/>
      <c r="I8" s="36"/>
      <c r="J8" s="36"/>
      <c r="K8" s="29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48">
      <c r="A9" s="22"/>
      <c r="B9" s="27"/>
      <c r="C9" s="33"/>
      <c r="D9" s="24"/>
      <c r="E9" s="24"/>
      <c r="F9" s="24"/>
      <c r="G9" s="24"/>
      <c r="H9" s="36"/>
      <c r="I9" s="36"/>
      <c r="J9" s="36"/>
      <c r="K9" s="29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48">
      <c r="A10" s="22"/>
      <c r="B10" s="27"/>
      <c r="C10" s="33"/>
      <c r="D10" s="24"/>
      <c r="E10" s="24"/>
      <c r="F10" s="24"/>
      <c r="G10" s="24"/>
      <c r="H10" s="36"/>
      <c r="I10" s="36"/>
      <c r="J10" s="36"/>
      <c r="K10" s="29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48">
      <c r="A11" s="22"/>
      <c r="B11" s="27"/>
      <c r="C11" s="33"/>
      <c r="D11" s="24"/>
      <c r="E11" s="24"/>
      <c r="F11" s="24"/>
      <c r="G11" s="24"/>
      <c r="H11" s="36"/>
      <c r="I11" s="36"/>
      <c r="J11" s="36"/>
      <c r="K11" s="29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48">
      <c r="A12" s="22"/>
      <c r="B12" s="27"/>
      <c r="C12" s="33"/>
      <c r="D12" s="24"/>
      <c r="E12" s="24"/>
      <c r="F12" s="24"/>
      <c r="G12" s="24"/>
      <c r="H12" s="36"/>
      <c r="I12" s="36"/>
      <c r="J12" s="36"/>
      <c r="K12" s="29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48">
      <c r="A13" s="22"/>
      <c r="B13" s="27"/>
      <c r="C13" s="33"/>
      <c r="D13" s="24"/>
      <c r="E13" s="24"/>
      <c r="F13" s="24"/>
      <c r="G13" s="24"/>
      <c r="H13" s="36"/>
      <c r="I13" s="36"/>
      <c r="J13" s="36"/>
      <c r="K13" s="29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48">
      <c r="A14" s="22"/>
      <c r="B14" s="27"/>
      <c r="C14" s="33"/>
      <c r="D14" s="24"/>
      <c r="E14" s="24"/>
      <c r="F14" s="24"/>
      <c r="G14" s="24"/>
      <c r="H14" s="36"/>
      <c r="I14" s="36"/>
      <c r="J14" s="36"/>
      <c r="K14" s="29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48">
      <c r="A15" s="22"/>
      <c r="B15" s="27"/>
      <c r="C15" s="33"/>
      <c r="D15" s="24"/>
      <c r="E15" s="24"/>
      <c r="F15" s="24"/>
      <c r="G15" s="24"/>
      <c r="H15" s="36"/>
      <c r="I15" s="36"/>
      <c r="J15" s="36"/>
      <c r="K15" s="29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48">
      <c r="A16" s="22"/>
      <c r="B16" s="27"/>
      <c r="C16" s="33"/>
      <c r="D16" s="24"/>
      <c r="E16" s="24"/>
      <c r="F16" s="24"/>
      <c r="G16" s="24"/>
      <c r="H16" s="36"/>
      <c r="I16" s="36"/>
      <c r="J16" s="36"/>
      <c r="K16" s="29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23">
      <c r="A17" s="22"/>
      <c r="B17" s="27"/>
      <c r="C17" s="33"/>
      <c r="D17" s="24"/>
      <c r="E17" s="24"/>
      <c r="F17" s="24"/>
      <c r="G17" s="24"/>
      <c r="H17" s="36"/>
      <c r="I17" s="36"/>
      <c r="J17" s="36"/>
      <c r="K17" s="29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3">
      <c r="A18" s="22"/>
      <c r="B18" s="27"/>
      <c r="C18" s="33"/>
      <c r="D18" s="24"/>
      <c r="E18" s="24"/>
      <c r="F18" s="24"/>
      <c r="G18" s="24"/>
      <c r="H18" s="36"/>
      <c r="I18" s="36"/>
      <c r="J18" s="36"/>
      <c r="K18" s="29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3">
      <c r="A19" s="22"/>
      <c r="B19" s="27"/>
      <c r="C19" s="33"/>
      <c r="D19" s="24"/>
      <c r="E19" s="24"/>
      <c r="F19" s="24"/>
      <c r="G19" s="24"/>
      <c r="H19" s="36"/>
      <c r="I19" s="36"/>
      <c r="J19" s="36"/>
      <c r="K19" s="29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1:23" ht="13.5">
      <c r="A20" s="22"/>
      <c r="B20" s="27"/>
      <c r="C20" s="33"/>
      <c r="D20" s="57" t="s">
        <v>12</v>
      </c>
      <c r="E20" s="58"/>
      <c r="F20" s="58"/>
      <c r="G20" s="58"/>
      <c r="H20" s="58"/>
      <c r="I20" s="58"/>
      <c r="J20" s="39" t="s">
        <v>10</v>
      </c>
      <c r="K20" s="29"/>
      <c r="L20" s="26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3" ht="15.75">
      <c r="A21" s="22"/>
      <c r="B21" s="27"/>
      <c r="C21" s="33"/>
      <c r="D21" s="59"/>
      <c r="E21" s="60"/>
      <c r="F21" s="60"/>
      <c r="G21" s="60"/>
      <c r="H21" s="60"/>
      <c r="I21" s="60"/>
      <c r="J21" s="40">
        <v>37988</v>
      </c>
      <c r="K21" s="29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3" ht="4.5" customHeight="1">
      <c r="A22" s="22"/>
      <c r="B22" s="27"/>
      <c r="C22" s="34"/>
      <c r="D22" s="31"/>
      <c r="E22" s="31"/>
      <c r="F22" s="31"/>
      <c r="G22" s="31"/>
      <c r="H22" s="31"/>
      <c r="I22" s="31"/>
      <c r="J22" s="31"/>
      <c r="K22" s="3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>
      <c r="A23" s="22"/>
      <c r="B23" s="27"/>
      <c r="C23" s="27"/>
      <c r="D23" s="22"/>
      <c r="E23" s="22"/>
      <c r="F23" s="22"/>
      <c r="G23" s="22"/>
      <c r="H23" s="22"/>
      <c r="I23" s="25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1:23">
      <c r="A24" s="22"/>
      <c r="B24" s="22"/>
      <c r="C24" s="22"/>
      <c r="D24" s="22"/>
      <c r="E24" s="22"/>
      <c r="F24" s="22"/>
      <c r="G24" s="22"/>
      <c r="H24" s="22"/>
      <c r="I24" s="25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1:23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1:2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1:2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1:2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1:2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2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2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1:2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1:2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1:2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1:2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1:2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1:23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pans="1:23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1:2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1:2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1:23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spans="1:23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spans="1:23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3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</row>
    <row r="50" spans="1:13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</row>
    <row r="51" spans="1:13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</row>
    <row r="52" spans="1:13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</row>
    <row r="53" spans="1:1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</row>
    <row r="54" spans="1:13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</row>
    <row r="55" spans="1:13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</row>
    <row r="56" spans="1:13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</row>
    <row r="57" spans="1:13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spans="1:13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</row>
    <row r="59" spans="1:13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</row>
    <row r="60" spans="1:13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</row>
    <row r="61" spans="1:13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spans="1:13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</row>
    <row r="63" spans="1:13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</row>
    <row r="64" spans="1:13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</row>
    <row r="65" spans="2:13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</row>
    <row r="66" spans="2:13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</row>
    <row r="67" spans="2:13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</row>
    <row r="68" spans="2:13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</row>
    <row r="69" spans="2:13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</row>
    <row r="70" spans="2:13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</row>
    <row r="71" spans="2:13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</row>
    <row r="72" spans="2:13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</row>
    <row r="73" spans="2:13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</row>
    <row r="74" spans="2:13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</row>
    <row r="75" spans="2:13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</row>
    <row r="76" spans="2:13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</row>
    <row r="77" spans="2:13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</row>
    <row r="78" spans="2:13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</row>
    <row r="79" spans="2:13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</row>
    <row r="80" spans="2:13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</row>
    <row r="81" spans="2:13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</row>
    <row r="82" spans="2:13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</row>
    <row r="83" spans="2:13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</row>
    <row r="84" spans="2:13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</row>
    <row r="85" spans="2:13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2:13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2:13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2:13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2:13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2:13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2:13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2:13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spans="2:13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</row>
    <row r="94" spans="2:13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</row>
    <row r="95" spans="2:13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</row>
    <row r="96" spans="2:13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</row>
    <row r="97" spans="2:13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</row>
    <row r="98" spans="2:13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</row>
    <row r="99" spans="2:13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</row>
    <row r="100" spans="2:13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</row>
    <row r="101" spans="2:13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</row>
    <row r="102" spans="2:13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</row>
    <row r="103" spans="2:13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</row>
    <row r="104" spans="2:13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</row>
    <row r="105" spans="2:13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</row>
    <row r="106" spans="2:13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</row>
    <row r="107" spans="2:13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</row>
    <row r="108" spans="2:13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</row>
    <row r="109" spans="2:13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</row>
    <row r="110" spans="2:13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</row>
    <row r="111" spans="2:13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</row>
    <row r="112" spans="2:13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</row>
    <row r="113" spans="2:13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</row>
    <row r="114" spans="2:13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</row>
    <row r="115" spans="2:13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</row>
    <row r="116" spans="2:13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</row>
    <row r="117" spans="2:13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</row>
    <row r="118" spans="2:13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</row>
    <row r="119" spans="2:13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</row>
    <row r="120" spans="2:13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</row>
    <row r="121" spans="2:13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</row>
    <row r="122" spans="2:13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</row>
    <row r="123" spans="2:13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</row>
    <row r="124" spans="2:13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</row>
    <row r="125" spans="2:13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</row>
    <row r="126" spans="2:13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</row>
    <row r="127" spans="2:13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</row>
    <row r="128" spans="2:13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</row>
    <row r="129" spans="2:13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</row>
    <row r="130" spans="2:13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</row>
    <row r="131" spans="2:13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</row>
    <row r="132" spans="2:13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</row>
    <row r="133" spans="2:13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</row>
    <row r="134" spans="2:13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</row>
    <row r="135" spans="2:13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</row>
    <row r="136" spans="2:13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</row>
    <row r="137" spans="2:13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</row>
    <row r="138" spans="2:13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</row>
    <row r="139" spans="2:13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</row>
    <row r="140" spans="2:13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</row>
    <row r="141" spans="2:13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</row>
    <row r="142" spans="2:13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</row>
    <row r="143" spans="2:13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</row>
    <row r="144" spans="2:13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</row>
    <row r="145" spans="2:13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</row>
    <row r="146" spans="2:13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</row>
    <row r="147" spans="2:13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</row>
    <row r="148" spans="2:13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</row>
    <row r="149" spans="2:13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</row>
    <row r="150" spans="2:13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</row>
    <row r="151" spans="2:13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</row>
    <row r="152" spans="2:13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</row>
    <row r="153" spans="2:13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</row>
    <row r="154" spans="2:13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</row>
    <row r="155" spans="2:13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</row>
    <row r="156" spans="2:13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</row>
    <row r="157" spans="2:13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</row>
    <row r="158" spans="2:13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</row>
    <row r="159" spans="2:13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</row>
    <row r="160" spans="2:13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</row>
    <row r="161" spans="2:13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</row>
    <row r="162" spans="2:13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</row>
    <row r="163" spans="2:13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</row>
    <row r="164" spans="2:13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</row>
    <row r="165" spans="2:13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</row>
    <row r="166" spans="2:13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</row>
    <row r="167" spans="2:13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</row>
    <row r="168" spans="2:13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</row>
    <row r="169" spans="2:13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</row>
    <row r="170" spans="2:13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</row>
    <row r="171" spans="2:13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</row>
    <row r="172" spans="2:13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</row>
    <row r="173" spans="2:13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</row>
    <row r="174" spans="2:13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</row>
    <row r="175" spans="2:13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</row>
    <row r="176" spans="2:13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2:13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</row>
    <row r="178" spans="2:13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</row>
    <row r="179" spans="2:13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</row>
    <row r="180" spans="2:13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</row>
    <row r="181" spans="2:13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</row>
    <row r="182" spans="2:13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</row>
    <row r="183" spans="2:13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</row>
    <row r="184" spans="2:13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</row>
    <row r="185" spans="2:13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</row>
    <row r="186" spans="2:13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</row>
    <row r="187" spans="2:13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</row>
    <row r="188" spans="2:13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</row>
    <row r="189" spans="2:13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</row>
    <row r="190" spans="2:13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</row>
    <row r="191" spans="2:13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</row>
    <row r="192" spans="2:13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</row>
    <row r="193" spans="2:13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</row>
    <row r="194" spans="2:13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</row>
    <row r="195" spans="2:13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</row>
    <row r="196" spans="2:13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</row>
    <row r="197" spans="2:13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</row>
    <row r="198" spans="2:13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</row>
    <row r="199" spans="2:13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</row>
    <row r="200" spans="2:13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</row>
    <row r="201" spans="2:13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</row>
    <row r="202" spans="2:13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</row>
    <row r="203" spans="2:13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</row>
    <row r="204" spans="2:13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</row>
    <row r="205" spans="2:13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</row>
    <row r="206" spans="2:13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</row>
    <row r="207" spans="2:13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</row>
    <row r="208" spans="2:13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</row>
    <row r="209" spans="2:13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</row>
    <row r="210" spans="2:13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</row>
    <row r="211" spans="2:13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</row>
    <row r="212" spans="2:13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</row>
    <row r="213" spans="2:13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</row>
    <row r="214" spans="2:13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</row>
    <row r="215" spans="2:13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</row>
    <row r="216" spans="2:13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</row>
    <row r="217" spans="2:13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</row>
    <row r="218" spans="2:13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</row>
    <row r="219" spans="2:13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</row>
    <row r="220" spans="2:13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</row>
    <row r="221" spans="2:13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</row>
    <row r="222" spans="2:13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</row>
    <row r="223" spans="2:13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</row>
    <row r="224" spans="2:13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</row>
    <row r="225" spans="2:13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</row>
    <row r="226" spans="2:13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</row>
    <row r="227" spans="2:13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</row>
    <row r="228" spans="2:13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</row>
    <row r="229" spans="2:13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</row>
    <row r="230" spans="2:13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</row>
    <row r="231" spans="2:13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</row>
    <row r="232" spans="2:13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</row>
    <row r="233" spans="2:13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</row>
    <row r="234" spans="2:13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</row>
    <row r="235" spans="2:13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</row>
    <row r="236" spans="2:13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</row>
    <row r="237" spans="2:13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</row>
    <row r="238" spans="2:13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</row>
    <row r="239" spans="2:13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</row>
    <row r="240" spans="2:13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</row>
    <row r="241" spans="2:13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</row>
    <row r="242" spans="2:13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</row>
    <row r="243" spans="2:13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</row>
    <row r="244" spans="2:13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</row>
    <row r="245" spans="2:13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</row>
    <row r="246" spans="2:13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</row>
    <row r="247" spans="2:13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</row>
    <row r="248" spans="2:13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</row>
    <row r="249" spans="2:13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</row>
    <row r="250" spans="2:13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</row>
    <row r="251" spans="2:13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</row>
    <row r="252" spans="2:13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</row>
    <row r="253" spans="2:13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</row>
    <row r="254" spans="2:13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</row>
    <row r="255" spans="2:13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</row>
    <row r="256" spans="2:13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</row>
    <row r="257" spans="2:13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</row>
    <row r="258" spans="2:13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</row>
    <row r="259" spans="2:13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</row>
    <row r="260" spans="2:13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</row>
    <row r="261" spans="2:13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</row>
    <row r="262" spans="2:13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</row>
    <row r="263" spans="2:13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</row>
    <row r="264" spans="2:13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</row>
    <row r="265" spans="2:13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</row>
    <row r="266" spans="2:13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</row>
    <row r="267" spans="2:13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</row>
    <row r="268" spans="2:13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</row>
    <row r="269" spans="2:13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</row>
    <row r="270" spans="2:13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</row>
    <row r="271" spans="2:13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</row>
    <row r="272" spans="2:13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</row>
    <row r="273" spans="2:13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</row>
    <row r="274" spans="2:13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</row>
    <row r="275" spans="2:13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</row>
    <row r="276" spans="2:13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</row>
    <row r="277" spans="2:13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</row>
    <row r="278" spans="2:13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</row>
    <row r="279" spans="2:13"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</row>
    <row r="280" spans="2:13"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</row>
    <row r="281" spans="2:13"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</row>
    <row r="282" spans="2:13"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</row>
    <row r="283" spans="2:13"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</row>
    <row r="284" spans="2:13"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</row>
    <row r="285" spans="2:13"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</row>
    <row r="286" spans="2:13"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</row>
    <row r="287" spans="2:13"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</row>
    <row r="288" spans="2:13"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</row>
    <row r="289" spans="2:13"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</row>
    <row r="290" spans="2:13"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</row>
    <row r="291" spans="2:13"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</row>
    <row r="292" spans="2:13"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</row>
    <row r="293" spans="2:13"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</row>
    <row r="294" spans="2:13"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</row>
    <row r="295" spans="2:13"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</row>
    <row r="296" spans="2:13"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</row>
    <row r="297" spans="2:13"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</row>
    <row r="298" spans="2:13"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</row>
    <row r="299" spans="2:13"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</row>
    <row r="300" spans="2:13"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</row>
    <row r="301" spans="2:13"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</row>
    <row r="302" spans="2:13"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</row>
    <row r="303" spans="2:13"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</row>
    <row r="304" spans="2:13"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</row>
    <row r="305" spans="2:13"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</row>
    <row r="306" spans="2:13"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</row>
    <row r="307" spans="2:13"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</row>
    <row r="308" spans="2:13"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</row>
    <row r="309" spans="2:13"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</row>
    <row r="310" spans="2:13"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</row>
    <row r="311" spans="2:13"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</row>
    <row r="312" spans="2:13"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</row>
    <row r="313" spans="2:13"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</row>
    <row r="314" spans="2:13"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</row>
    <row r="315" spans="2:13"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</row>
    <row r="316" spans="2:13"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</row>
    <row r="317" spans="2:13"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</row>
    <row r="318" spans="2:13"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</row>
    <row r="319" spans="2:13"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</row>
    <row r="320" spans="2:13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</row>
    <row r="321" spans="2:13"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</row>
    <row r="322" spans="2:13"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</row>
    <row r="323" spans="2:13"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</row>
    <row r="324" spans="2:13"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</row>
    <row r="325" spans="2:13"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</row>
    <row r="326" spans="2:13"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</row>
    <row r="327" spans="2:13"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</row>
    <row r="328" spans="2:13"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</row>
    <row r="329" spans="2:13"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</row>
    <row r="330" spans="2:13"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</row>
    <row r="331" spans="2:13"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</row>
    <row r="332" spans="2:13"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</row>
    <row r="333" spans="2:13"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</row>
    <row r="334" spans="2:13"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</row>
    <row r="335" spans="2:13"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</row>
    <row r="336" spans="2:13"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</row>
    <row r="337" spans="2:13"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</row>
    <row r="338" spans="2:13"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</row>
    <row r="339" spans="2:13"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</row>
    <row r="340" spans="2:13"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</row>
    <row r="341" spans="2:13"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</row>
    <row r="342" spans="2:13"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</row>
    <row r="343" spans="2:13"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</row>
    <row r="344" spans="2:13"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</row>
    <row r="345" spans="2:13"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</row>
    <row r="346" spans="2:13"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</row>
    <row r="347" spans="2:13"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</row>
    <row r="348" spans="2:13"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</row>
    <row r="349" spans="2:13"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</row>
    <row r="350" spans="2:13"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</row>
    <row r="351" spans="2:13"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</row>
    <row r="352" spans="2:13"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</row>
    <row r="353" spans="2:13"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</row>
    <row r="354" spans="2:13"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</row>
    <row r="355" spans="2:13"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</row>
    <row r="356" spans="2:13"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</row>
    <row r="357" spans="2:13"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</row>
    <row r="358" spans="2:13"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</row>
    <row r="359" spans="2:13"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</row>
    <row r="360" spans="2:13"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</row>
    <row r="361" spans="2:13"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</row>
    <row r="362" spans="2:13"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</row>
    <row r="363" spans="2:13"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</row>
    <row r="364" spans="2:13"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</row>
    <row r="365" spans="2:13"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</row>
    <row r="366" spans="2:13"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</row>
    <row r="367" spans="2:13"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</row>
    <row r="368" spans="2:13"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</row>
    <row r="369" spans="3:13"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</row>
    <row r="370" spans="3:13"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</row>
    <row r="371" spans="3:13"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</row>
    <row r="372" spans="3:13"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</row>
    <row r="373" spans="3:13"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</row>
    <row r="374" spans="3:13"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</row>
    <row r="375" spans="3:13"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</row>
    <row r="376" spans="3:13"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</row>
    <row r="377" spans="3:13"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</row>
    <row r="378" spans="3:13"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</row>
    <row r="379" spans="3:13"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</row>
    <row r="380" spans="3:13"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</row>
    <row r="381" spans="3:13"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</row>
    <row r="382" spans="3:13"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</row>
    <row r="383" spans="3:13"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</row>
    <row r="384" spans="3:13"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</row>
    <row r="385" spans="3:13"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</row>
    <row r="386" spans="3:13"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</row>
    <row r="387" spans="3:13"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</row>
    <row r="388" spans="3:13"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</row>
    <row r="389" spans="3:13"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</row>
    <row r="390" spans="3:13"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</row>
    <row r="391" spans="3:13"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</row>
    <row r="392" spans="3:13"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</row>
    <row r="393" spans="3:13"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</row>
    <row r="394" spans="3:13"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</row>
    <row r="395" spans="3:13"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</row>
    <row r="396" spans="3:13"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</row>
    <row r="397" spans="3:13"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</row>
    <row r="398" spans="3:13"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</row>
    <row r="399" spans="3:13"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</row>
    <row r="400" spans="3:13"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</row>
    <row r="401" spans="3:13"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</row>
    <row r="402" spans="3:13"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</row>
    <row r="403" spans="3:13"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</row>
    <row r="404" spans="3:13"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</row>
    <row r="405" spans="3:13"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</row>
    <row r="406" spans="3:13"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</row>
    <row r="407" spans="3:13"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</row>
    <row r="408" spans="3:13"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</row>
    <row r="409" spans="3:13"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</row>
    <row r="410" spans="3:13"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</row>
    <row r="411" spans="3:13"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</row>
    <row r="412" spans="3:13"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</row>
    <row r="413" spans="3:13"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</row>
    <row r="414" spans="3:13"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</row>
    <row r="415" spans="3:13"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</row>
    <row r="416" spans="3:13"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</row>
    <row r="417" spans="3:13"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</row>
    <row r="418" spans="3:13"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</row>
    <row r="419" spans="3:13"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</row>
    <row r="420" spans="3:13"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</row>
    <row r="421" spans="3:13"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</row>
    <row r="422" spans="3:13"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</row>
    <row r="423" spans="3:13"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</row>
    <row r="424" spans="3:13"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</row>
    <row r="425" spans="3:13"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</row>
    <row r="426" spans="3:13"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</row>
    <row r="427" spans="3:13"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</row>
    <row r="428" spans="3:13"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</row>
    <row r="429" spans="3:13"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</row>
    <row r="430" spans="3:13"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</row>
    <row r="431" spans="3:13"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</row>
    <row r="432" spans="3:13"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</row>
    <row r="433" spans="3:13"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</row>
    <row r="434" spans="3:13"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</row>
    <row r="435" spans="3:13"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</row>
    <row r="436" spans="3:13"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</row>
    <row r="437" spans="3:13"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</row>
    <row r="438" spans="3:13"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</row>
    <row r="439" spans="3:13"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</row>
    <row r="440" spans="3:13"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</row>
    <row r="441" spans="3:13"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</row>
    <row r="442" spans="3:13"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</row>
    <row r="443" spans="3:13"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</row>
    <row r="444" spans="3:13"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</row>
    <row r="445" spans="3:13"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</row>
    <row r="446" spans="3:13"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</row>
    <row r="447" spans="3:13"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</row>
    <row r="448" spans="3:13"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</row>
    <row r="449" spans="3:13"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</row>
    <row r="450" spans="3:13"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</row>
    <row r="451" spans="3:13"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</row>
    <row r="452" spans="3:13"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</row>
    <row r="453" spans="3:13"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</row>
    <row r="454" spans="3:13"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</row>
    <row r="455" spans="3:13"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</row>
    <row r="456" spans="3:13"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</row>
    <row r="457" spans="3:13"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</row>
    <row r="458" spans="3:13"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</row>
    <row r="459" spans="3:13"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</row>
    <row r="460" spans="3:13"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</row>
    <row r="461" spans="3:13"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</row>
    <row r="462" spans="3:13"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</row>
    <row r="463" spans="3:13"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</row>
    <row r="464" spans="3:13"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</row>
    <row r="465" spans="3:13"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</row>
    <row r="466" spans="3:13"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</row>
    <row r="467" spans="3:13"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</row>
    <row r="468" spans="3:13"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</row>
    <row r="469" spans="3:13"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</row>
    <row r="470" spans="3:13"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</row>
    <row r="471" spans="3:13"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</row>
    <row r="472" spans="3:13"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</row>
    <row r="473" spans="3:13"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</row>
    <row r="474" spans="3:13"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</row>
    <row r="475" spans="3:13"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</row>
    <row r="476" spans="3:13"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</row>
    <row r="477" spans="3:13"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</row>
    <row r="478" spans="3:13"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</row>
    <row r="479" spans="3:13"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</row>
    <row r="480" spans="3:13"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</row>
    <row r="481" spans="3:13"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</row>
    <row r="482" spans="3:13"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</row>
    <row r="483" spans="3:13"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</row>
    <row r="484" spans="3:13"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</row>
    <row r="485" spans="3:13"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</row>
    <row r="486" spans="3:13"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</row>
    <row r="487" spans="3:13"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</row>
    <row r="488" spans="3:13"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</row>
    <row r="489" spans="3:13"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</row>
    <row r="490" spans="3:13"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</row>
    <row r="491" spans="3:13"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</row>
    <row r="492" spans="3:13"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</row>
    <row r="493" spans="3:13"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</row>
    <row r="494" spans="3:13"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</row>
    <row r="495" spans="3:13"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</row>
    <row r="496" spans="3:13"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</row>
    <row r="497" spans="3:13"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</row>
    <row r="498" spans="3:13"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</row>
    <row r="499" spans="3:13"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</row>
    <row r="500" spans="3:13"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</row>
    <row r="501" spans="3:13"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</row>
    <row r="502" spans="3:13"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</row>
    <row r="503" spans="3:13"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</row>
    <row r="504" spans="3:13"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</row>
    <row r="505" spans="3:13"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</row>
    <row r="506" spans="3:13"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</row>
    <row r="507" spans="3:13"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</row>
    <row r="508" spans="3:13"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</row>
    <row r="509" spans="3:13"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</row>
    <row r="510" spans="3:13"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</row>
    <row r="511" spans="3:13"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</row>
    <row r="512" spans="3:13"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</row>
    <row r="513" spans="3:13"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</row>
    <row r="514" spans="3:13"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</row>
    <row r="515" spans="3:13"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</row>
    <row r="516" spans="3:13"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</row>
    <row r="517" spans="3:13"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</row>
    <row r="518" spans="3:13"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</row>
    <row r="519" spans="3:13"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</row>
    <row r="520" spans="3:13"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</row>
    <row r="521" spans="3:13"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</row>
    <row r="522" spans="3:13"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</row>
    <row r="523" spans="3:13"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</row>
    <row r="524" spans="3:13"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</row>
    <row r="525" spans="3:13"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</row>
    <row r="526" spans="3:13"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</row>
    <row r="527" spans="3:13"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</row>
    <row r="528" spans="3:13"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</row>
    <row r="529" spans="3:13"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</row>
    <row r="530" spans="3:13"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</row>
    <row r="531" spans="3:13"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</row>
    <row r="532" spans="3:13"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</row>
    <row r="533" spans="3:13"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</row>
    <row r="534" spans="3:13"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</row>
    <row r="535" spans="3:13"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</row>
    <row r="536" spans="3:13"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</row>
    <row r="537" spans="3:13"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</row>
    <row r="538" spans="3:13"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</row>
    <row r="539" spans="3:13"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</row>
    <row r="540" spans="3:13"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</row>
    <row r="541" spans="3:13"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</row>
    <row r="542" spans="3:13"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</row>
    <row r="543" spans="3:13"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</row>
    <row r="544" spans="3:13"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</row>
    <row r="545" spans="3:13"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</row>
    <row r="546" spans="3:13"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</row>
    <row r="547" spans="3:13"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</row>
    <row r="548" spans="3:13"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</row>
    <row r="549" spans="3:13"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</row>
    <row r="550" spans="3:13"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</row>
    <row r="551" spans="3:13"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</row>
    <row r="552" spans="3:13"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</row>
    <row r="553" spans="3:13"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</row>
    <row r="554" spans="3:13"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</row>
    <row r="555" spans="3:13"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</row>
    <row r="556" spans="3:13"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</row>
    <row r="557" spans="3:13"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</row>
    <row r="558" spans="3:13"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</row>
    <row r="559" spans="3:13"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</row>
    <row r="560" spans="3:13"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</row>
    <row r="561" spans="3:13"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</row>
    <row r="562" spans="3:13"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</row>
    <row r="563" spans="3:13"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</row>
    <row r="564" spans="3:13"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</row>
    <row r="565" spans="3:13"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</row>
    <row r="566" spans="3:13"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</row>
    <row r="567" spans="3:13"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</row>
    <row r="568" spans="3:13"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</row>
    <row r="569" spans="3:13"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</row>
    <row r="570" spans="3:13"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</row>
    <row r="571" spans="3:13"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</row>
    <row r="572" spans="3:13"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</row>
    <row r="573" spans="3:13"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</row>
    <row r="574" spans="3:13"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</row>
  </sheetData>
  <mergeCells count="2">
    <mergeCell ref="D4:J4"/>
    <mergeCell ref="D20:I21"/>
  </mergeCells>
  <phoneticPr fontId="0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35"/>
  <sheetViews>
    <sheetView showGridLines="0" topLeftCell="A8" workbookViewId="0">
      <selection activeCell="A35" sqref="A35:IV35"/>
    </sheetView>
  </sheetViews>
  <sheetFormatPr baseColWidth="10" defaultRowHeight="12.75"/>
  <cols>
    <col min="1" max="1" width="8.7109375" customWidth="1"/>
    <col min="2" max="2" width="25.7109375" customWidth="1"/>
    <col min="3" max="3" width="10.7109375" customWidth="1"/>
    <col min="5" max="5" width="11.85546875" hidden="1" customWidth="1"/>
    <col min="6" max="6" width="11.42578125" hidden="1" customWidth="1"/>
    <col min="7" max="47" width="3.7109375" customWidth="1"/>
  </cols>
  <sheetData>
    <row r="1" spans="1:4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1" t="s">
        <v>13</v>
      </c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3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15.75">
      <c r="A2" s="5"/>
      <c r="B2" s="6" t="s">
        <v>3</v>
      </c>
      <c r="C2" s="19">
        <v>22</v>
      </c>
      <c r="D2" s="5"/>
      <c r="E2" s="5"/>
      <c r="F2" s="5"/>
      <c r="G2" s="7" t="s">
        <v>4</v>
      </c>
      <c r="H2" s="5"/>
      <c r="I2" s="66">
        <v>1</v>
      </c>
      <c r="J2" s="67"/>
      <c r="K2" s="68"/>
      <c r="L2" s="5"/>
      <c r="M2" s="5"/>
      <c r="N2" s="5"/>
      <c r="O2" s="5"/>
      <c r="P2" s="5"/>
      <c r="Q2" s="5"/>
      <c r="R2" s="44" t="s">
        <v>14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t="12.75" customHeight="1">
      <c r="A4" s="61" t="s">
        <v>17</v>
      </c>
      <c r="B4" s="63" t="s">
        <v>16</v>
      </c>
      <c r="C4" s="69" t="s">
        <v>0</v>
      </c>
      <c r="D4" s="69" t="s">
        <v>1</v>
      </c>
      <c r="E4" s="8"/>
      <c r="F4" s="70" t="s">
        <v>2</v>
      </c>
      <c r="G4" s="72" t="s">
        <v>8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4"/>
    </row>
    <row r="5" spans="1:47" ht="12.75" customHeight="1">
      <c r="A5" s="62"/>
      <c r="B5" s="64"/>
      <c r="C5" s="69"/>
      <c r="D5" s="69"/>
      <c r="E5" s="9" t="s">
        <v>5</v>
      </c>
      <c r="F5" s="71"/>
      <c r="G5" s="1">
        <v>0</v>
      </c>
      <c r="H5" s="1">
        <v>5</v>
      </c>
      <c r="I5" s="1">
        <v>10</v>
      </c>
      <c r="J5" s="1">
        <v>15</v>
      </c>
      <c r="K5" s="1">
        <v>20</v>
      </c>
      <c r="L5" s="1">
        <v>25</v>
      </c>
      <c r="M5" s="1">
        <v>30</v>
      </c>
      <c r="N5" s="1">
        <v>35</v>
      </c>
      <c r="O5" s="1">
        <v>40</v>
      </c>
      <c r="P5" s="1">
        <v>45</v>
      </c>
      <c r="Q5" s="1">
        <v>50</v>
      </c>
      <c r="R5" s="1">
        <v>55</v>
      </c>
      <c r="S5" s="1">
        <v>60</v>
      </c>
      <c r="T5" s="1">
        <v>65</v>
      </c>
      <c r="U5" s="1">
        <v>70</v>
      </c>
      <c r="V5" s="1">
        <v>75</v>
      </c>
      <c r="W5" s="1">
        <v>80</v>
      </c>
      <c r="X5" s="1">
        <v>85</v>
      </c>
      <c r="Y5" s="1">
        <v>90</v>
      </c>
      <c r="Z5" s="1">
        <v>95</v>
      </c>
      <c r="AA5" s="1">
        <v>100</v>
      </c>
      <c r="AB5" s="1">
        <v>105</v>
      </c>
      <c r="AC5" s="1">
        <v>110</v>
      </c>
      <c r="AD5" s="1">
        <v>115</v>
      </c>
      <c r="AE5" s="1">
        <v>120</v>
      </c>
      <c r="AF5" s="1">
        <v>125</v>
      </c>
      <c r="AG5" s="1">
        <v>130</v>
      </c>
      <c r="AH5" s="1">
        <v>135</v>
      </c>
      <c r="AI5" s="1">
        <v>140</v>
      </c>
      <c r="AJ5" s="1">
        <v>145</v>
      </c>
      <c r="AK5" s="1">
        <v>150</v>
      </c>
      <c r="AL5" s="1">
        <v>155</v>
      </c>
      <c r="AM5" s="1">
        <v>160</v>
      </c>
      <c r="AN5" s="1">
        <v>165</v>
      </c>
      <c r="AO5" s="1">
        <v>170</v>
      </c>
      <c r="AP5" s="1">
        <v>175</v>
      </c>
      <c r="AQ5" s="1">
        <v>180</v>
      </c>
      <c r="AR5" s="1">
        <v>185</v>
      </c>
      <c r="AS5" s="1">
        <v>190</v>
      </c>
      <c r="AT5" s="1">
        <v>195</v>
      </c>
      <c r="AU5" s="1">
        <v>200</v>
      </c>
    </row>
    <row r="6" spans="1:47" ht="15" customHeight="1">
      <c r="A6" s="20">
        <v>1</v>
      </c>
      <c r="B6" s="2" t="s">
        <v>18</v>
      </c>
      <c r="C6" s="50">
        <v>264000</v>
      </c>
      <c r="D6" s="50">
        <v>11500</v>
      </c>
      <c r="E6" s="3">
        <f t="shared" ref="E6:E18" si="0">(+$I$2/$C$2)*C6</f>
        <v>12000</v>
      </c>
      <c r="F6" s="3">
        <f t="shared" ref="F6:F18" si="1">+D6/E6*100</f>
        <v>95.833333333333343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2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5" customHeight="1">
      <c r="A7" s="21">
        <v>2</v>
      </c>
      <c r="B7" s="2"/>
      <c r="C7" s="50"/>
      <c r="D7" s="50"/>
      <c r="E7" s="3">
        <f t="shared" si="0"/>
        <v>0</v>
      </c>
      <c r="F7" s="3" t="e">
        <f t="shared" si="1"/>
        <v>#DIV/0!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2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15" customHeight="1">
      <c r="A8" s="21">
        <v>3</v>
      </c>
      <c r="B8" s="2"/>
      <c r="C8" s="50"/>
      <c r="D8" s="50"/>
      <c r="E8" s="3">
        <f t="shared" si="0"/>
        <v>0</v>
      </c>
      <c r="F8" s="3" t="e">
        <f t="shared" si="1"/>
        <v>#DIV/0!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2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5" customHeight="1">
      <c r="A9" s="21">
        <v>4</v>
      </c>
      <c r="B9" s="2"/>
      <c r="C9" s="50"/>
      <c r="D9" s="50"/>
      <c r="E9" s="3">
        <f t="shared" ref="E9:E15" si="2">(+$I$2/$C$2)*C9</f>
        <v>0</v>
      </c>
      <c r="F9" s="3" t="e">
        <f t="shared" ref="F9:F15" si="3">+D9/E9*100</f>
        <v>#DIV/0!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2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ht="15" customHeight="1">
      <c r="A10" s="21">
        <v>5</v>
      </c>
      <c r="B10" s="2"/>
      <c r="C10" s="50"/>
      <c r="D10" s="50"/>
      <c r="E10" s="3">
        <f t="shared" si="2"/>
        <v>0</v>
      </c>
      <c r="F10" s="3" t="e">
        <f t="shared" si="3"/>
        <v>#DIV/0!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2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ht="15" customHeight="1">
      <c r="A11" s="21">
        <v>6</v>
      </c>
      <c r="B11" s="2"/>
      <c r="C11" s="50"/>
      <c r="D11" s="50"/>
      <c r="E11" s="3">
        <f t="shared" si="2"/>
        <v>0</v>
      </c>
      <c r="F11" s="3" t="e">
        <f t="shared" si="3"/>
        <v>#DIV/0!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2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ht="15" customHeight="1">
      <c r="A12" s="21">
        <v>7</v>
      </c>
      <c r="B12" s="2"/>
      <c r="C12" s="50"/>
      <c r="D12" s="50"/>
      <c r="E12" s="3">
        <f t="shared" si="2"/>
        <v>0</v>
      </c>
      <c r="F12" s="3" t="e">
        <f t="shared" si="3"/>
        <v>#DIV/0!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2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ht="15" customHeight="1">
      <c r="A13" s="21">
        <v>8</v>
      </c>
      <c r="B13" s="2"/>
      <c r="C13" s="50"/>
      <c r="D13" s="50"/>
      <c r="E13" s="3">
        <f t="shared" si="2"/>
        <v>0</v>
      </c>
      <c r="F13" s="3" t="e">
        <f t="shared" si="3"/>
        <v>#DIV/0!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2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ht="15" customHeight="1">
      <c r="A14" s="21">
        <v>9</v>
      </c>
      <c r="B14" s="2"/>
      <c r="C14" s="50"/>
      <c r="D14" s="50"/>
      <c r="E14" s="3">
        <f t="shared" si="2"/>
        <v>0</v>
      </c>
      <c r="F14" s="3" t="e">
        <f t="shared" si="3"/>
        <v>#DIV/0!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2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ht="15" customHeight="1">
      <c r="A15" s="21">
        <v>10</v>
      </c>
      <c r="B15" s="2"/>
      <c r="C15" s="50"/>
      <c r="D15" s="50"/>
      <c r="E15" s="3">
        <f t="shared" si="2"/>
        <v>0</v>
      </c>
      <c r="F15" s="3" t="e">
        <f t="shared" si="3"/>
        <v>#DIV/0!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2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ht="15" customHeight="1">
      <c r="A16" s="21">
        <v>11</v>
      </c>
      <c r="B16" s="2"/>
      <c r="C16" s="50"/>
      <c r="D16" s="50"/>
      <c r="E16" s="3">
        <f t="shared" si="0"/>
        <v>0</v>
      </c>
      <c r="F16" s="3" t="e">
        <f t="shared" si="1"/>
        <v>#DIV/0!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2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ht="15" customHeight="1">
      <c r="A17" s="21">
        <v>12</v>
      </c>
      <c r="B17" s="2"/>
      <c r="C17" s="50"/>
      <c r="D17" s="50"/>
      <c r="E17" s="3">
        <f t="shared" si="0"/>
        <v>0</v>
      </c>
      <c r="F17" s="3" t="e">
        <f t="shared" si="1"/>
        <v>#DIV/0!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2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ht="15" customHeight="1">
      <c r="A18" s="18"/>
      <c r="B18" s="54" t="s">
        <v>9</v>
      </c>
      <c r="C18" s="55">
        <f>SUM(C6:C17)</f>
        <v>264000</v>
      </c>
      <c r="D18" s="55">
        <f>SUM(D6:D17)</f>
        <v>11500</v>
      </c>
      <c r="E18" s="4">
        <f t="shared" si="0"/>
        <v>12000</v>
      </c>
      <c r="F18" s="4">
        <f t="shared" si="1"/>
        <v>95.833333333333343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21" spans="1:47" ht="13.5" thickBot="1">
      <c r="C21" s="65" t="s">
        <v>21</v>
      </c>
      <c r="D21" s="65"/>
    </row>
    <row r="22" spans="1:47">
      <c r="B22" s="15" t="s">
        <v>16</v>
      </c>
      <c r="C22" s="16" t="s">
        <v>20</v>
      </c>
      <c r="D22" s="16" t="s">
        <v>19</v>
      </c>
      <c r="S22" s="17" t="s">
        <v>15</v>
      </c>
    </row>
    <row r="23" spans="1:47">
      <c r="B23" s="13" t="str">
        <f t="shared" ref="B23:B28" si="4">+B6</f>
        <v>Juan</v>
      </c>
      <c r="C23" s="52">
        <f t="shared" ref="C23:C28" si="5">+D6/$I$2</f>
        <v>11500</v>
      </c>
      <c r="D23" s="52">
        <f t="shared" ref="D23:D28" si="6">(+C6-D6)/($C$2-$I$2)</f>
        <v>12023.809523809523</v>
      </c>
    </row>
    <row r="24" spans="1:47">
      <c r="B24" s="13">
        <f t="shared" si="4"/>
        <v>0</v>
      </c>
      <c r="C24" s="52">
        <f t="shared" si="5"/>
        <v>0</v>
      </c>
      <c r="D24" s="52">
        <f t="shared" si="6"/>
        <v>0</v>
      </c>
    </row>
    <row r="25" spans="1:47">
      <c r="B25" s="13">
        <f t="shared" si="4"/>
        <v>0</v>
      </c>
      <c r="C25" s="52">
        <f t="shared" si="5"/>
        <v>0</v>
      </c>
      <c r="D25" s="52">
        <f t="shared" si="6"/>
        <v>0</v>
      </c>
      <c r="H25" s="17" t="s">
        <v>7</v>
      </c>
    </row>
    <row r="26" spans="1:47">
      <c r="B26" s="13">
        <f t="shared" si="4"/>
        <v>0</v>
      </c>
      <c r="C26" s="52">
        <f t="shared" si="5"/>
        <v>0</v>
      </c>
      <c r="D26" s="52">
        <f t="shared" si="6"/>
        <v>0</v>
      </c>
    </row>
    <row r="27" spans="1:47">
      <c r="B27" s="13">
        <f t="shared" si="4"/>
        <v>0</v>
      </c>
      <c r="C27" s="52">
        <f t="shared" si="5"/>
        <v>0</v>
      </c>
      <c r="D27" s="52">
        <f t="shared" si="6"/>
        <v>0</v>
      </c>
    </row>
    <row r="28" spans="1:47">
      <c r="B28" s="13">
        <f t="shared" si="4"/>
        <v>0</v>
      </c>
      <c r="C28" s="52">
        <f t="shared" si="5"/>
        <v>0</v>
      </c>
      <c r="D28" s="52">
        <f t="shared" si="6"/>
        <v>0</v>
      </c>
    </row>
    <row r="29" spans="1:47">
      <c r="B29" s="13">
        <f t="shared" ref="B29:B34" si="7">+B12</f>
        <v>0</v>
      </c>
      <c r="C29" s="52">
        <f t="shared" ref="C29:C34" si="8">+D12/$I$2</f>
        <v>0</v>
      </c>
      <c r="D29" s="52">
        <f t="shared" ref="D29:D34" si="9">(+C12-D12)/($C$2-$I$2)</f>
        <v>0</v>
      </c>
    </row>
    <row r="30" spans="1:47">
      <c r="B30" s="13">
        <f t="shared" si="7"/>
        <v>0</v>
      </c>
      <c r="C30" s="52">
        <f t="shared" si="8"/>
        <v>0</v>
      </c>
      <c r="D30" s="52">
        <f t="shared" si="9"/>
        <v>0</v>
      </c>
    </row>
    <row r="31" spans="1:47">
      <c r="B31" s="13">
        <f t="shared" si="7"/>
        <v>0</v>
      </c>
      <c r="C31" s="52">
        <f t="shared" si="8"/>
        <v>0</v>
      </c>
      <c r="D31" s="52">
        <f t="shared" si="9"/>
        <v>0</v>
      </c>
    </row>
    <row r="32" spans="1:47">
      <c r="B32" s="13">
        <f t="shared" si="7"/>
        <v>0</v>
      </c>
      <c r="C32" s="52">
        <f t="shared" si="8"/>
        <v>0</v>
      </c>
      <c r="D32" s="52">
        <f t="shared" si="9"/>
        <v>0</v>
      </c>
    </row>
    <row r="33" spans="2:4">
      <c r="B33" s="13">
        <f t="shared" si="7"/>
        <v>0</v>
      </c>
      <c r="C33" s="52">
        <f t="shared" si="8"/>
        <v>0</v>
      </c>
      <c r="D33" s="52">
        <f t="shared" si="9"/>
        <v>0</v>
      </c>
    </row>
    <row r="34" spans="2:4">
      <c r="B34" s="13">
        <f t="shared" si="7"/>
        <v>0</v>
      </c>
      <c r="C34" s="52">
        <f t="shared" si="8"/>
        <v>0</v>
      </c>
      <c r="D34" s="52">
        <f t="shared" si="9"/>
        <v>0</v>
      </c>
    </row>
    <row r="35" spans="2:4" ht="13.5" thickBot="1">
      <c r="B35" s="14" t="s">
        <v>6</v>
      </c>
      <c r="C35" s="53">
        <f>SUM(C22:C34)</f>
        <v>11500</v>
      </c>
      <c r="D35" s="53">
        <f>SUM(D22:D34)</f>
        <v>12023.809523809523</v>
      </c>
    </row>
  </sheetData>
  <mergeCells count="8">
    <mergeCell ref="A4:A5"/>
    <mergeCell ref="B4:B5"/>
    <mergeCell ref="C21:D21"/>
    <mergeCell ref="I2:K2"/>
    <mergeCell ref="C4:C5"/>
    <mergeCell ref="D4:D5"/>
    <mergeCell ref="F4:F5"/>
    <mergeCell ref="G4:AU4"/>
  </mergeCells>
  <phoneticPr fontId="0" type="noConversion"/>
  <conditionalFormatting sqref="G6:AU18">
    <cfRule type="expression" dxfId="11" priority="1" stopIfTrue="1">
      <formula>AND($F6&gt;=G$5,$F6&lt;H$5)</formula>
    </cfRule>
  </conditionalFormatting>
  <pageMargins left="0.2" right="0.22" top="2.2000000000000002" bottom="1" header="0" footer="0"/>
  <pageSetup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35"/>
  <sheetViews>
    <sheetView showGridLines="0" topLeftCell="A9" workbookViewId="0">
      <selection activeCell="A35" sqref="A35:IV35"/>
    </sheetView>
  </sheetViews>
  <sheetFormatPr baseColWidth="10" defaultRowHeight="12.75"/>
  <cols>
    <col min="1" max="1" width="8.7109375" customWidth="1"/>
    <col min="2" max="2" width="25.7109375" customWidth="1"/>
    <col min="3" max="3" width="10.7109375" customWidth="1"/>
    <col min="5" max="5" width="11.85546875" hidden="1" customWidth="1"/>
    <col min="6" max="6" width="11.42578125" hidden="1" customWidth="1"/>
    <col min="7" max="47" width="3.7109375" customWidth="1"/>
  </cols>
  <sheetData>
    <row r="1" spans="1:4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1" t="s">
        <v>13</v>
      </c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3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15.75">
      <c r="A2" s="5"/>
      <c r="B2" s="6" t="s">
        <v>3</v>
      </c>
      <c r="C2" s="19">
        <v>22</v>
      </c>
      <c r="D2" s="5"/>
      <c r="E2" s="5"/>
      <c r="F2" s="5"/>
      <c r="G2" s="7" t="s">
        <v>4</v>
      </c>
      <c r="H2" s="5"/>
      <c r="I2" s="66">
        <v>1</v>
      </c>
      <c r="J2" s="67"/>
      <c r="K2" s="68"/>
      <c r="L2" s="5"/>
      <c r="M2" s="5"/>
      <c r="N2" s="5"/>
      <c r="O2" s="5"/>
      <c r="P2" s="5"/>
      <c r="Q2" s="5"/>
      <c r="R2" s="44" t="s">
        <v>14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t="12.75" customHeight="1">
      <c r="A4" s="61" t="s">
        <v>17</v>
      </c>
      <c r="B4" s="63" t="s">
        <v>16</v>
      </c>
      <c r="C4" s="69" t="s">
        <v>0</v>
      </c>
      <c r="D4" s="69" t="s">
        <v>1</v>
      </c>
      <c r="E4" s="8"/>
      <c r="F4" s="70" t="s">
        <v>2</v>
      </c>
      <c r="G4" s="72" t="s">
        <v>8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4"/>
    </row>
    <row r="5" spans="1:47" ht="12.75" customHeight="1">
      <c r="A5" s="62"/>
      <c r="B5" s="64"/>
      <c r="C5" s="69"/>
      <c r="D5" s="69"/>
      <c r="E5" s="9" t="s">
        <v>5</v>
      </c>
      <c r="F5" s="71"/>
      <c r="G5" s="1">
        <v>0</v>
      </c>
      <c r="H5" s="1">
        <v>5</v>
      </c>
      <c r="I5" s="1">
        <v>10</v>
      </c>
      <c r="J5" s="1">
        <v>15</v>
      </c>
      <c r="K5" s="1">
        <v>20</v>
      </c>
      <c r="L5" s="1">
        <v>25</v>
      </c>
      <c r="M5" s="1">
        <v>30</v>
      </c>
      <c r="N5" s="1">
        <v>35</v>
      </c>
      <c r="O5" s="1">
        <v>40</v>
      </c>
      <c r="P5" s="1">
        <v>45</v>
      </c>
      <c r="Q5" s="1">
        <v>50</v>
      </c>
      <c r="R5" s="1">
        <v>55</v>
      </c>
      <c r="S5" s="1">
        <v>60</v>
      </c>
      <c r="T5" s="1">
        <v>65</v>
      </c>
      <c r="U5" s="1">
        <v>70</v>
      </c>
      <c r="V5" s="1">
        <v>75</v>
      </c>
      <c r="W5" s="1">
        <v>80</v>
      </c>
      <c r="X5" s="1">
        <v>85</v>
      </c>
      <c r="Y5" s="1">
        <v>90</v>
      </c>
      <c r="Z5" s="1">
        <v>95</v>
      </c>
      <c r="AA5" s="1">
        <v>100</v>
      </c>
      <c r="AB5" s="1">
        <v>105</v>
      </c>
      <c r="AC5" s="1">
        <v>110</v>
      </c>
      <c r="AD5" s="1">
        <v>115</v>
      </c>
      <c r="AE5" s="1">
        <v>120</v>
      </c>
      <c r="AF5" s="1">
        <v>125</v>
      </c>
      <c r="AG5" s="1">
        <v>130</v>
      </c>
      <c r="AH5" s="1">
        <v>135</v>
      </c>
      <c r="AI5" s="1">
        <v>140</v>
      </c>
      <c r="AJ5" s="1">
        <v>145</v>
      </c>
      <c r="AK5" s="1">
        <v>150</v>
      </c>
      <c r="AL5" s="1">
        <v>155</v>
      </c>
      <c r="AM5" s="1">
        <v>160</v>
      </c>
      <c r="AN5" s="1">
        <v>165</v>
      </c>
      <c r="AO5" s="1">
        <v>170</v>
      </c>
      <c r="AP5" s="1">
        <v>175</v>
      </c>
      <c r="AQ5" s="1">
        <v>180</v>
      </c>
      <c r="AR5" s="1">
        <v>185</v>
      </c>
      <c r="AS5" s="1">
        <v>190</v>
      </c>
      <c r="AT5" s="1">
        <v>195</v>
      </c>
      <c r="AU5" s="1">
        <v>200</v>
      </c>
    </row>
    <row r="6" spans="1:47" ht="15" customHeight="1">
      <c r="A6" s="20">
        <v>1</v>
      </c>
      <c r="B6" s="49" t="s">
        <v>18</v>
      </c>
      <c r="C6" s="51">
        <v>264000</v>
      </c>
      <c r="D6" s="51">
        <v>11500</v>
      </c>
      <c r="E6" s="47">
        <f t="shared" ref="E6:E18" si="0">(+$I$2/$C$2)*C6</f>
        <v>12000</v>
      </c>
      <c r="F6" s="47">
        <f t="shared" ref="F6:F18" si="1">+D6/E6*100</f>
        <v>95.833333333333343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2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5" customHeight="1">
      <c r="A7" s="21">
        <v>2</v>
      </c>
      <c r="B7" s="2"/>
      <c r="C7" s="51"/>
      <c r="D7" s="51"/>
      <c r="E7" s="47">
        <f t="shared" si="0"/>
        <v>0</v>
      </c>
      <c r="F7" s="47" t="e">
        <f t="shared" si="1"/>
        <v>#DIV/0!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2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15" customHeight="1">
      <c r="A8" s="21">
        <v>3</v>
      </c>
      <c r="B8" s="2"/>
      <c r="C8" s="51"/>
      <c r="D8" s="51"/>
      <c r="E8" s="47">
        <f t="shared" si="0"/>
        <v>0</v>
      </c>
      <c r="F8" s="47" t="e">
        <f t="shared" si="1"/>
        <v>#DIV/0!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2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5" customHeight="1">
      <c r="A9" s="21">
        <v>4</v>
      </c>
      <c r="B9" s="2"/>
      <c r="C9" s="51"/>
      <c r="D9" s="51"/>
      <c r="E9" s="47">
        <f t="shared" ref="E9:E15" si="2">(+$I$2/$C$2)*C9</f>
        <v>0</v>
      </c>
      <c r="F9" s="47" t="e">
        <f t="shared" ref="F9:F15" si="3">+D9/E9*100</f>
        <v>#DIV/0!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2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ht="15" customHeight="1">
      <c r="A10" s="21">
        <v>5</v>
      </c>
      <c r="B10" s="2"/>
      <c r="C10" s="51"/>
      <c r="D10" s="51"/>
      <c r="E10" s="47">
        <f t="shared" si="2"/>
        <v>0</v>
      </c>
      <c r="F10" s="47" t="e">
        <f t="shared" si="3"/>
        <v>#DIV/0!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2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ht="15" customHeight="1">
      <c r="A11" s="21">
        <v>6</v>
      </c>
      <c r="B11" s="2"/>
      <c r="C11" s="51"/>
      <c r="D11" s="51"/>
      <c r="E11" s="47">
        <f t="shared" si="2"/>
        <v>0</v>
      </c>
      <c r="F11" s="47" t="e">
        <f t="shared" si="3"/>
        <v>#DIV/0!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2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ht="15" customHeight="1">
      <c r="A12" s="21">
        <v>7</v>
      </c>
      <c r="B12" s="2"/>
      <c r="C12" s="51"/>
      <c r="D12" s="51"/>
      <c r="E12" s="47">
        <f t="shared" si="2"/>
        <v>0</v>
      </c>
      <c r="F12" s="47" t="e">
        <f t="shared" si="3"/>
        <v>#DIV/0!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2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ht="15" customHeight="1">
      <c r="A13" s="21">
        <v>8</v>
      </c>
      <c r="B13" s="2"/>
      <c r="C13" s="51"/>
      <c r="D13" s="51"/>
      <c r="E13" s="47">
        <f t="shared" si="2"/>
        <v>0</v>
      </c>
      <c r="F13" s="47" t="e">
        <f t="shared" si="3"/>
        <v>#DIV/0!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2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ht="15" customHeight="1">
      <c r="A14" s="21">
        <v>9</v>
      </c>
      <c r="B14" s="2"/>
      <c r="C14" s="51"/>
      <c r="D14" s="51"/>
      <c r="E14" s="47">
        <f t="shared" si="2"/>
        <v>0</v>
      </c>
      <c r="F14" s="47" t="e">
        <f t="shared" si="3"/>
        <v>#DIV/0!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2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ht="15" customHeight="1">
      <c r="A15" s="21">
        <v>10</v>
      </c>
      <c r="B15" s="2"/>
      <c r="C15" s="51"/>
      <c r="D15" s="51"/>
      <c r="E15" s="47">
        <f t="shared" si="2"/>
        <v>0</v>
      </c>
      <c r="F15" s="47" t="e">
        <f t="shared" si="3"/>
        <v>#DIV/0!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2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ht="15" customHeight="1">
      <c r="A16" s="21">
        <v>11</v>
      </c>
      <c r="B16" s="2"/>
      <c r="C16" s="51"/>
      <c r="D16" s="51"/>
      <c r="E16" s="47">
        <f t="shared" si="0"/>
        <v>0</v>
      </c>
      <c r="F16" s="47" t="e">
        <f t="shared" si="1"/>
        <v>#DIV/0!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2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ht="15" customHeight="1">
      <c r="A17" s="21">
        <v>12</v>
      </c>
      <c r="B17" s="2"/>
      <c r="C17" s="51"/>
      <c r="D17" s="51"/>
      <c r="E17" s="47">
        <f t="shared" si="0"/>
        <v>0</v>
      </c>
      <c r="F17" s="47" t="e">
        <f t="shared" si="1"/>
        <v>#DIV/0!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2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ht="15" customHeight="1">
      <c r="A18" s="18"/>
      <c r="B18" s="54" t="s">
        <v>9</v>
      </c>
      <c r="C18" s="55">
        <f>SUM(C6:C17)</f>
        <v>264000</v>
      </c>
      <c r="D18" s="55">
        <f>SUM(D6:D17)</f>
        <v>11500</v>
      </c>
      <c r="E18" s="48">
        <f t="shared" si="0"/>
        <v>12000</v>
      </c>
      <c r="F18" s="48">
        <f t="shared" si="1"/>
        <v>95.833333333333343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21" spans="1:47" ht="13.5" thickBot="1">
      <c r="C21" s="65" t="s">
        <v>21</v>
      </c>
      <c r="D21" s="65"/>
    </row>
    <row r="22" spans="1:47">
      <c r="B22" s="15" t="s">
        <v>16</v>
      </c>
      <c r="C22" s="16" t="s">
        <v>20</v>
      </c>
      <c r="D22" s="16" t="s">
        <v>19</v>
      </c>
      <c r="S22" s="17" t="s">
        <v>15</v>
      </c>
    </row>
    <row r="23" spans="1:47">
      <c r="B23" s="13" t="str">
        <f>+B6</f>
        <v>Juan</v>
      </c>
      <c r="C23" s="52">
        <f>+D6/$I$2</f>
        <v>11500</v>
      </c>
      <c r="D23" s="52">
        <f>(+C6-D6)/($C$2-$I$2)</f>
        <v>12023.809523809523</v>
      </c>
    </row>
    <row r="24" spans="1:47">
      <c r="B24" s="13">
        <f>+B7</f>
        <v>0</v>
      </c>
      <c r="C24" s="52">
        <f>+D7/$I$2</f>
        <v>0</v>
      </c>
      <c r="D24" s="52">
        <f>(+C7-D7)/($C$2-$I$2)</f>
        <v>0</v>
      </c>
    </row>
    <row r="25" spans="1:47">
      <c r="B25" s="13">
        <f t="shared" ref="B25:B34" si="4">+B8</f>
        <v>0</v>
      </c>
      <c r="C25" s="52">
        <f t="shared" ref="C25:C34" si="5">+D8/$I$2</f>
        <v>0</v>
      </c>
      <c r="D25" s="52">
        <f t="shared" ref="D25:D34" si="6">(+C8-D8)/($C$2-$I$2)</f>
        <v>0</v>
      </c>
      <c r="H25" s="17" t="s">
        <v>7</v>
      </c>
    </row>
    <row r="26" spans="1:47">
      <c r="B26" s="13">
        <f t="shared" si="4"/>
        <v>0</v>
      </c>
      <c r="C26" s="52">
        <f t="shared" si="5"/>
        <v>0</v>
      </c>
      <c r="D26" s="52">
        <f t="shared" si="6"/>
        <v>0</v>
      </c>
    </row>
    <row r="27" spans="1:47">
      <c r="B27" s="13">
        <f t="shared" si="4"/>
        <v>0</v>
      </c>
      <c r="C27" s="52">
        <f t="shared" si="5"/>
        <v>0</v>
      </c>
      <c r="D27" s="52">
        <f t="shared" si="6"/>
        <v>0</v>
      </c>
    </row>
    <row r="28" spans="1:47">
      <c r="B28" s="13">
        <f t="shared" si="4"/>
        <v>0</v>
      </c>
      <c r="C28" s="52">
        <f t="shared" si="5"/>
        <v>0</v>
      </c>
      <c r="D28" s="52">
        <f t="shared" si="6"/>
        <v>0</v>
      </c>
    </row>
    <row r="29" spans="1:47">
      <c r="B29" s="13">
        <f t="shared" si="4"/>
        <v>0</v>
      </c>
      <c r="C29" s="52">
        <f t="shared" si="5"/>
        <v>0</v>
      </c>
      <c r="D29" s="52">
        <f t="shared" si="6"/>
        <v>0</v>
      </c>
    </row>
    <row r="30" spans="1:47">
      <c r="B30" s="13">
        <f t="shared" si="4"/>
        <v>0</v>
      </c>
      <c r="C30" s="52">
        <f t="shared" si="5"/>
        <v>0</v>
      </c>
      <c r="D30" s="52">
        <f t="shared" si="6"/>
        <v>0</v>
      </c>
    </row>
    <row r="31" spans="1:47">
      <c r="B31" s="13">
        <f t="shared" si="4"/>
        <v>0</v>
      </c>
      <c r="C31" s="52">
        <f t="shared" si="5"/>
        <v>0</v>
      </c>
      <c r="D31" s="52">
        <f t="shared" si="6"/>
        <v>0</v>
      </c>
    </row>
    <row r="32" spans="1:47">
      <c r="B32" s="13">
        <f t="shared" si="4"/>
        <v>0</v>
      </c>
      <c r="C32" s="52">
        <f t="shared" si="5"/>
        <v>0</v>
      </c>
      <c r="D32" s="52">
        <f t="shared" si="6"/>
        <v>0</v>
      </c>
    </row>
    <row r="33" spans="2:4">
      <c r="B33" s="13">
        <f t="shared" si="4"/>
        <v>0</v>
      </c>
      <c r="C33" s="52">
        <f t="shared" si="5"/>
        <v>0</v>
      </c>
      <c r="D33" s="52">
        <f t="shared" si="6"/>
        <v>0</v>
      </c>
    </row>
    <row r="34" spans="2:4">
      <c r="B34" s="13">
        <f t="shared" si="4"/>
        <v>0</v>
      </c>
      <c r="C34" s="52">
        <f t="shared" si="5"/>
        <v>0</v>
      </c>
      <c r="D34" s="52">
        <f t="shared" si="6"/>
        <v>0</v>
      </c>
    </row>
    <row r="35" spans="2:4" ht="13.5" thickBot="1">
      <c r="B35" s="14" t="s">
        <v>6</v>
      </c>
      <c r="C35" s="53">
        <f>SUM(C22:C34)</f>
        <v>11500</v>
      </c>
      <c r="D35" s="53">
        <f>SUM(D22:D34)</f>
        <v>12023.809523809523</v>
      </c>
    </row>
  </sheetData>
  <mergeCells count="8">
    <mergeCell ref="A4:A5"/>
    <mergeCell ref="B4:B5"/>
    <mergeCell ref="C21:D21"/>
    <mergeCell ref="I2:K2"/>
    <mergeCell ref="C4:C5"/>
    <mergeCell ref="D4:D5"/>
    <mergeCell ref="F4:F5"/>
    <mergeCell ref="G4:AU4"/>
  </mergeCells>
  <phoneticPr fontId="0" type="noConversion"/>
  <conditionalFormatting sqref="G6:AU18">
    <cfRule type="expression" dxfId="10" priority="1" stopIfTrue="1">
      <formula>AND($F6&gt;=G$5,$F6&lt;H$5)</formula>
    </cfRule>
  </conditionalFormatting>
  <pageMargins left="0.28000000000000003" right="0.22" top="2.2000000000000002" bottom="1" header="0" footer="0"/>
  <pageSetup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35"/>
  <sheetViews>
    <sheetView showGridLines="0" topLeftCell="A19" workbookViewId="0">
      <selection activeCell="A35" sqref="A35:IV35"/>
    </sheetView>
  </sheetViews>
  <sheetFormatPr baseColWidth="10" defaultRowHeight="12.75"/>
  <cols>
    <col min="1" max="1" width="8.7109375" customWidth="1"/>
    <col min="2" max="2" width="25.7109375" customWidth="1"/>
    <col min="3" max="3" width="10.7109375" customWidth="1"/>
    <col min="5" max="5" width="11.85546875" hidden="1" customWidth="1"/>
    <col min="6" max="6" width="11.42578125" hidden="1" customWidth="1"/>
    <col min="7" max="47" width="3.7109375" customWidth="1"/>
  </cols>
  <sheetData>
    <row r="1" spans="1:4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1" t="s">
        <v>13</v>
      </c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3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15.75">
      <c r="A2" s="5"/>
      <c r="B2" s="6" t="s">
        <v>3</v>
      </c>
      <c r="C2" s="19">
        <v>22</v>
      </c>
      <c r="D2" s="5"/>
      <c r="E2" s="5"/>
      <c r="F2" s="5"/>
      <c r="G2" s="7" t="s">
        <v>4</v>
      </c>
      <c r="H2" s="5"/>
      <c r="I2" s="66">
        <v>1</v>
      </c>
      <c r="J2" s="67"/>
      <c r="K2" s="68"/>
      <c r="L2" s="5"/>
      <c r="M2" s="5"/>
      <c r="N2" s="5"/>
      <c r="O2" s="5"/>
      <c r="P2" s="5"/>
      <c r="Q2" s="5"/>
      <c r="R2" s="44" t="s">
        <v>14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t="12.75" customHeight="1">
      <c r="A4" s="61" t="s">
        <v>17</v>
      </c>
      <c r="B4" s="63" t="s">
        <v>16</v>
      </c>
      <c r="C4" s="69" t="s">
        <v>0</v>
      </c>
      <c r="D4" s="69" t="s">
        <v>1</v>
      </c>
      <c r="E4" s="8"/>
      <c r="F4" s="70" t="s">
        <v>2</v>
      </c>
      <c r="G4" s="72" t="s">
        <v>8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4"/>
    </row>
    <row r="5" spans="1:47" ht="12.75" customHeight="1">
      <c r="A5" s="62"/>
      <c r="B5" s="64"/>
      <c r="C5" s="69"/>
      <c r="D5" s="69"/>
      <c r="E5" s="9" t="s">
        <v>5</v>
      </c>
      <c r="F5" s="71"/>
      <c r="G5" s="1">
        <v>0</v>
      </c>
      <c r="H5" s="1">
        <v>5</v>
      </c>
      <c r="I5" s="1">
        <v>10</v>
      </c>
      <c r="J5" s="1">
        <v>15</v>
      </c>
      <c r="K5" s="1">
        <v>20</v>
      </c>
      <c r="L5" s="1">
        <v>25</v>
      </c>
      <c r="M5" s="1">
        <v>30</v>
      </c>
      <c r="N5" s="1">
        <v>35</v>
      </c>
      <c r="O5" s="1">
        <v>40</v>
      </c>
      <c r="P5" s="1">
        <v>45</v>
      </c>
      <c r="Q5" s="1">
        <v>50</v>
      </c>
      <c r="R5" s="1">
        <v>55</v>
      </c>
      <c r="S5" s="1">
        <v>60</v>
      </c>
      <c r="T5" s="1">
        <v>65</v>
      </c>
      <c r="U5" s="1">
        <v>70</v>
      </c>
      <c r="V5" s="1">
        <v>75</v>
      </c>
      <c r="W5" s="1">
        <v>80</v>
      </c>
      <c r="X5" s="1">
        <v>85</v>
      </c>
      <c r="Y5" s="1">
        <v>90</v>
      </c>
      <c r="Z5" s="1">
        <v>95</v>
      </c>
      <c r="AA5" s="1">
        <v>100</v>
      </c>
      <c r="AB5" s="1">
        <v>105</v>
      </c>
      <c r="AC5" s="1">
        <v>110</v>
      </c>
      <c r="AD5" s="1">
        <v>115</v>
      </c>
      <c r="AE5" s="1">
        <v>120</v>
      </c>
      <c r="AF5" s="1">
        <v>125</v>
      </c>
      <c r="AG5" s="1">
        <v>130</v>
      </c>
      <c r="AH5" s="1">
        <v>135</v>
      </c>
      <c r="AI5" s="1">
        <v>140</v>
      </c>
      <c r="AJ5" s="1">
        <v>145</v>
      </c>
      <c r="AK5" s="1">
        <v>150</v>
      </c>
      <c r="AL5" s="1">
        <v>155</v>
      </c>
      <c r="AM5" s="1">
        <v>160</v>
      </c>
      <c r="AN5" s="1">
        <v>165</v>
      </c>
      <c r="AO5" s="1">
        <v>170</v>
      </c>
      <c r="AP5" s="1">
        <v>175</v>
      </c>
      <c r="AQ5" s="1">
        <v>180</v>
      </c>
      <c r="AR5" s="1">
        <v>185</v>
      </c>
      <c r="AS5" s="1">
        <v>190</v>
      </c>
      <c r="AT5" s="1">
        <v>195</v>
      </c>
      <c r="AU5" s="1">
        <v>200</v>
      </c>
    </row>
    <row r="6" spans="1:47" ht="15" customHeight="1">
      <c r="A6" s="20">
        <v>1</v>
      </c>
      <c r="B6" s="49" t="s">
        <v>18</v>
      </c>
      <c r="C6" s="51">
        <v>264000</v>
      </c>
      <c r="D6" s="51">
        <v>11500</v>
      </c>
      <c r="E6" s="47">
        <f t="shared" ref="E6:E18" si="0">(+$I$2/$C$2)*C6</f>
        <v>12000</v>
      </c>
      <c r="F6" s="47">
        <f t="shared" ref="F6:F18" si="1">+D6/E6*100</f>
        <v>95.833333333333343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2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5" customHeight="1">
      <c r="A7" s="21">
        <v>2</v>
      </c>
      <c r="B7" s="2"/>
      <c r="C7" s="51"/>
      <c r="D7" s="51"/>
      <c r="E7" s="47">
        <f t="shared" si="0"/>
        <v>0</v>
      </c>
      <c r="F7" s="47" t="e">
        <f t="shared" si="1"/>
        <v>#DIV/0!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2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15" customHeight="1">
      <c r="A8" s="21">
        <v>3</v>
      </c>
      <c r="B8" s="2"/>
      <c r="C8" s="51"/>
      <c r="D8" s="51"/>
      <c r="E8" s="47">
        <f t="shared" si="0"/>
        <v>0</v>
      </c>
      <c r="F8" s="47" t="e">
        <f t="shared" si="1"/>
        <v>#DIV/0!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2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5" customHeight="1">
      <c r="A9" s="21">
        <v>4</v>
      </c>
      <c r="B9" s="2"/>
      <c r="C9" s="51"/>
      <c r="D9" s="51"/>
      <c r="E9" s="47">
        <f t="shared" ref="E9:E15" si="2">(+$I$2/$C$2)*C9</f>
        <v>0</v>
      </c>
      <c r="F9" s="47" t="e">
        <f t="shared" ref="F9:F15" si="3">+D9/E9*100</f>
        <v>#DIV/0!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2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ht="15" customHeight="1">
      <c r="A10" s="21">
        <v>5</v>
      </c>
      <c r="B10" s="2"/>
      <c r="C10" s="51"/>
      <c r="D10" s="51"/>
      <c r="E10" s="47">
        <f t="shared" si="2"/>
        <v>0</v>
      </c>
      <c r="F10" s="47" t="e">
        <f t="shared" si="3"/>
        <v>#DIV/0!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2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ht="15" customHeight="1">
      <c r="A11" s="21">
        <v>6</v>
      </c>
      <c r="B11" s="2"/>
      <c r="C11" s="51"/>
      <c r="D11" s="51"/>
      <c r="E11" s="47">
        <f t="shared" si="2"/>
        <v>0</v>
      </c>
      <c r="F11" s="47" t="e">
        <f t="shared" si="3"/>
        <v>#DIV/0!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2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ht="15" customHeight="1">
      <c r="A12" s="21">
        <v>7</v>
      </c>
      <c r="B12" s="2"/>
      <c r="C12" s="51"/>
      <c r="D12" s="51"/>
      <c r="E12" s="47">
        <f t="shared" si="2"/>
        <v>0</v>
      </c>
      <c r="F12" s="47" t="e">
        <f t="shared" si="3"/>
        <v>#DIV/0!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2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ht="15" customHeight="1">
      <c r="A13" s="21">
        <v>8</v>
      </c>
      <c r="B13" s="2"/>
      <c r="C13" s="51"/>
      <c r="D13" s="51"/>
      <c r="E13" s="47">
        <f t="shared" si="2"/>
        <v>0</v>
      </c>
      <c r="F13" s="47" t="e">
        <f t="shared" si="3"/>
        <v>#DIV/0!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2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ht="15" customHeight="1">
      <c r="A14" s="21">
        <v>9</v>
      </c>
      <c r="B14" s="2"/>
      <c r="C14" s="51"/>
      <c r="D14" s="51"/>
      <c r="E14" s="47">
        <f t="shared" si="2"/>
        <v>0</v>
      </c>
      <c r="F14" s="47" t="e">
        <f t="shared" si="3"/>
        <v>#DIV/0!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2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ht="15" customHeight="1">
      <c r="A15" s="21">
        <v>10</v>
      </c>
      <c r="B15" s="2"/>
      <c r="C15" s="51"/>
      <c r="D15" s="51"/>
      <c r="E15" s="47">
        <f t="shared" si="2"/>
        <v>0</v>
      </c>
      <c r="F15" s="47" t="e">
        <f t="shared" si="3"/>
        <v>#DIV/0!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2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ht="15" customHeight="1">
      <c r="A16" s="21">
        <v>11</v>
      </c>
      <c r="B16" s="2"/>
      <c r="C16" s="51"/>
      <c r="D16" s="51"/>
      <c r="E16" s="47">
        <f t="shared" si="0"/>
        <v>0</v>
      </c>
      <c r="F16" s="47" t="e">
        <f t="shared" si="1"/>
        <v>#DIV/0!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2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ht="15" customHeight="1">
      <c r="A17" s="21">
        <v>12</v>
      </c>
      <c r="B17" s="2"/>
      <c r="C17" s="51"/>
      <c r="D17" s="51"/>
      <c r="E17" s="47">
        <f t="shared" si="0"/>
        <v>0</v>
      </c>
      <c r="F17" s="47" t="e">
        <f t="shared" si="1"/>
        <v>#DIV/0!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2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ht="15" customHeight="1">
      <c r="A18" s="18"/>
      <c r="B18" s="54" t="s">
        <v>9</v>
      </c>
      <c r="C18" s="55">
        <f>SUM(C6:C17)</f>
        <v>264000</v>
      </c>
      <c r="D18" s="55">
        <f>SUM(D6:D17)</f>
        <v>11500</v>
      </c>
      <c r="E18" s="48">
        <f t="shared" si="0"/>
        <v>12000</v>
      </c>
      <c r="F18" s="48">
        <f t="shared" si="1"/>
        <v>95.833333333333343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21" spans="1:47" ht="13.5" thickBot="1">
      <c r="C21" s="65" t="s">
        <v>21</v>
      </c>
      <c r="D21" s="65"/>
    </row>
    <row r="22" spans="1:47">
      <c r="B22" s="15" t="s">
        <v>16</v>
      </c>
      <c r="C22" s="16" t="s">
        <v>20</v>
      </c>
      <c r="D22" s="16" t="s">
        <v>19</v>
      </c>
      <c r="S22" s="17" t="s">
        <v>15</v>
      </c>
    </row>
    <row r="23" spans="1:47">
      <c r="B23" s="13" t="str">
        <f>+B6</f>
        <v>Juan</v>
      </c>
      <c r="C23" s="52">
        <f>+D6/$I$2</f>
        <v>11500</v>
      </c>
      <c r="D23" s="52">
        <f>(+C6-D6)/($C$2-$I$2)</f>
        <v>12023.809523809523</v>
      </c>
    </row>
    <row r="24" spans="1:47">
      <c r="B24" s="13">
        <f>+B7</f>
        <v>0</v>
      </c>
      <c r="C24" s="52">
        <f>+D7/$I$2</f>
        <v>0</v>
      </c>
      <c r="D24" s="52">
        <f>(+C7-D7)/($C$2-$I$2)</f>
        <v>0</v>
      </c>
    </row>
    <row r="25" spans="1:47">
      <c r="B25" s="13">
        <f t="shared" ref="B25:B31" si="4">+B8</f>
        <v>0</v>
      </c>
      <c r="C25" s="52">
        <f t="shared" ref="C25:C31" si="5">+D8/$I$2</f>
        <v>0</v>
      </c>
      <c r="D25" s="52">
        <f t="shared" ref="D25:D31" si="6">(+C8-D8)/($C$2-$I$2)</f>
        <v>0</v>
      </c>
      <c r="H25" s="17" t="s">
        <v>7</v>
      </c>
    </row>
    <row r="26" spans="1:47">
      <c r="B26" s="13">
        <f t="shared" si="4"/>
        <v>0</v>
      </c>
      <c r="C26" s="52">
        <f t="shared" si="5"/>
        <v>0</v>
      </c>
      <c r="D26" s="52">
        <f t="shared" si="6"/>
        <v>0</v>
      </c>
    </row>
    <row r="27" spans="1:47">
      <c r="B27" s="13">
        <f t="shared" si="4"/>
        <v>0</v>
      </c>
      <c r="C27" s="52">
        <f t="shared" si="5"/>
        <v>0</v>
      </c>
      <c r="D27" s="52">
        <f t="shared" si="6"/>
        <v>0</v>
      </c>
    </row>
    <row r="28" spans="1:47">
      <c r="B28" s="13">
        <f t="shared" si="4"/>
        <v>0</v>
      </c>
      <c r="C28" s="52">
        <f t="shared" si="5"/>
        <v>0</v>
      </c>
      <c r="D28" s="52">
        <f t="shared" si="6"/>
        <v>0</v>
      </c>
    </row>
    <row r="29" spans="1:47">
      <c r="B29" s="13">
        <f t="shared" si="4"/>
        <v>0</v>
      </c>
      <c r="C29" s="52">
        <f t="shared" si="5"/>
        <v>0</v>
      </c>
      <c r="D29" s="52">
        <f t="shared" si="6"/>
        <v>0</v>
      </c>
    </row>
    <row r="30" spans="1:47">
      <c r="B30" s="13">
        <f t="shared" si="4"/>
        <v>0</v>
      </c>
      <c r="C30" s="52">
        <f t="shared" si="5"/>
        <v>0</v>
      </c>
      <c r="D30" s="52">
        <f t="shared" si="6"/>
        <v>0</v>
      </c>
    </row>
    <row r="31" spans="1:47">
      <c r="B31" s="13">
        <f t="shared" si="4"/>
        <v>0</v>
      </c>
      <c r="C31" s="52">
        <f t="shared" si="5"/>
        <v>0</v>
      </c>
      <c r="D31" s="52">
        <f t="shared" si="6"/>
        <v>0</v>
      </c>
    </row>
    <row r="32" spans="1:47">
      <c r="B32" s="13">
        <f>+B15</f>
        <v>0</v>
      </c>
      <c r="C32" s="52">
        <f>+D15/$I$2</f>
        <v>0</v>
      </c>
      <c r="D32" s="52">
        <f>(+C15-D15)/($C$2-$I$2)</f>
        <v>0</v>
      </c>
    </row>
    <row r="33" spans="2:4">
      <c r="B33" s="13">
        <f>+B16</f>
        <v>0</v>
      </c>
      <c r="C33" s="52">
        <f>+D16/$I$2</f>
        <v>0</v>
      </c>
      <c r="D33" s="52">
        <f>(+C16-D16)/($C$2-$I$2)</f>
        <v>0</v>
      </c>
    </row>
    <row r="34" spans="2:4">
      <c r="B34" s="13">
        <f>+B17</f>
        <v>0</v>
      </c>
      <c r="C34" s="52">
        <f>+D17/$I$2</f>
        <v>0</v>
      </c>
      <c r="D34" s="52">
        <f>(+C17-D17)/($C$2-$I$2)</f>
        <v>0</v>
      </c>
    </row>
    <row r="35" spans="2:4" ht="13.5" thickBot="1">
      <c r="B35" s="14" t="s">
        <v>6</v>
      </c>
      <c r="C35" s="53">
        <f>SUM(C22:C34)</f>
        <v>11500</v>
      </c>
      <c r="D35" s="53">
        <f>SUM(D22:D34)</f>
        <v>12023.809523809523</v>
      </c>
    </row>
  </sheetData>
  <mergeCells count="8">
    <mergeCell ref="C21:D21"/>
    <mergeCell ref="A4:A5"/>
    <mergeCell ref="B4:B5"/>
    <mergeCell ref="I2:K2"/>
    <mergeCell ref="C4:C5"/>
    <mergeCell ref="D4:D5"/>
    <mergeCell ref="F4:F5"/>
    <mergeCell ref="G4:AU4"/>
  </mergeCells>
  <phoneticPr fontId="0" type="noConversion"/>
  <conditionalFormatting sqref="G6:AU18">
    <cfRule type="expression" dxfId="9" priority="1" stopIfTrue="1">
      <formula>AND($F6&gt;=G$5,$F6&lt;H$5)</formula>
    </cfRule>
  </conditionalFormatting>
  <pageMargins left="0.28000000000000003" right="0.22" top="2.2000000000000002" bottom="1" header="0" footer="0"/>
  <pageSetup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U35"/>
  <sheetViews>
    <sheetView showGridLines="0" topLeftCell="A25" workbookViewId="0">
      <selection activeCell="B43" sqref="B43"/>
    </sheetView>
  </sheetViews>
  <sheetFormatPr baseColWidth="10" defaultRowHeight="12.75"/>
  <cols>
    <col min="1" max="1" width="8.7109375" customWidth="1"/>
    <col min="2" max="2" width="25.7109375" customWidth="1"/>
    <col min="3" max="3" width="10.7109375" customWidth="1"/>
    <col min="5" max="5" width="11.85546875" hidden="1" customWidth="1"/>
    <col min="6" max="6" width="11.42578125" hidden="1" customWidth="1"/>
    <col min="7" max="47" width="3.7109375" customWidth="1"/>
  </cols>
  <sheetData>
    <row r="1" spans="1:4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1" t="s">
        <v>13</v>
      </c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3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15.75">
      <c r="A2" s="5"/>
      <c r="B2" s="6" t="s">
        <v>3</v>
      </c>
      <c r="C2" s="19">
        <v>22</v>
      </c>
      <c r="D2" s="5"/>
      <c r="E2" s="5"/>
      <c r="F2" s="5"/>
      <c r="G2" s="7" t="s">
        <v>4</v>
      </c>
      <c r="H2" s="5"/>
      <c r="I2" s="66">
        <v>1</v>
      </c>
      <c r="J2" s="67"/>
      <c r="K2" s="68"/>
      <c r="L2" s="5"/>
      <c r="M2" s="5"/>
      <c r="N2" s="5"/>
      <c r="O2" s="5"/>
      <c r="P2" s="5"/>
      <c r="Q2" s="5"/>
      <c r="R2" s="44" t="s">
        <v>14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t="12.75" customHeight="1">
      <c r="A4" s="61" t="s">
        <v>17</v>
      </c>
      <c r="B4" s="63" t="s">
        <v>16</v>
      </c>
      <c r="C4" s="69" t="s">
        <v>0</v>
      </c>
      <c r="D4" s="69" t="s">
        <v>1</v>
      </c>
      <c r="E4" s="8"/>
      <c r="F4" s="70" t="s">
        <v>2</v>
      </c>
      <c r="G4" s="72" t="s">
        <v>8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4"/>
    </row>
    <row r="5" spans="1:47" ht="12.75" customHeight="1">
      <c r="A5" s="62"/>
      <c r="B5" s="64"/>
      <c r="C5" s="69"/>
      <c r="D5" s="69"/>
      <c r="E5" s="9" t="s">
        <v>5</v>
      </c>
      <c r="F5" s="71"/>
      <c r="G5" s="1">
        <v>0</v>
      </c>
      <c r="H5" s="1">
        <v>5</v>
      </c>
      <c r="I5" s="1">
        <v>10</v>
      </c>
      <c r="J5" s="1">
        <v>15</v>
      </c>
      <c r="K5" s="1">
        <v>20</v>
      </c>
      <c r="L5" s="1">
        <v>25</v>
      </c>
      <c r="M5" s="1">
        <v>30</v>
      </c>
      <c r="N5" s="1">
        <v>35</v>
      </c>
      <c r="O5" s="1">
        <v>40</v>
      </c>
      <c r="P5" s="1">
        <v>45</v>
      </c>
      <c r="Q5" s="1">
        <v>50</v>
      </c>
      <c r="R5" s="1">
        <v>55</v>
      </c>
      <c r="S5" s="1">
        <v>60</v>
      </c>
      <c r="T5" s="1">
        <v>65</v>
      </c>
      <c r="U5" s="1">
        <v>70</v>
      </c>
      <c r="V5" s="1">
        <v>75</v>
      </c>
      <c r="W5" s="1">
        <v>80</v>
      </c>
      <c r="X5" s="1">
        <v>85</v>
      </c>
      <c r="Y5" s="1">
        <v>90</v>
      </c>
      <c r="Z5" s="1">
        <v>95</v>
      </c>
      <c r="AA5" s="1">
        <v>100</v>
      </c>
      <c r="AB5" s="1">
        <v>105</v>
      </c>
      <c r="AC5" s="1">
        <v>110</v>
      </c>
      <c r="AD5" s="1">
        <v>115</v>
      </c>
      <c r="AE5" s="1">
        <v>120</v>
      </c>
      <c r="AF5" s="1">
        <v>125</v>
      </c>
      <c r="AG5" s="1">
        <v>130</v>
      </c>
      <c r="AH5" s="1">
        <v>135</v>
      </c>
      <c r="AI5" s="1">
        <v>140</v>
      </c>
      <c r="AJ5" s="1">
        <v>145</v>
      </c>
      <c r="AK5" s="1">
        <v>150</v>
      </c>
      <c r="AL5" s="1">
        <v>155</v>
      </c>
      <c r="AM5" s="1">
        <v>160</v>
      </c>
      <c r="AN5" s="1">
        <v>165</v>
      </c>
      <c r="AO5" s="1">
        <v>170</v>
      </c>
      <c r="AP5" s="1">
        <v>175</v>
      </c>
      <c r="AQ5" s="1">
        <v>180</v>
      </c>
      <c r="AR5" s="1">
        <v>185</v>
      </c>
      <c r="AS5" s="1">
        <v>190</v>
      </c>
      <c r="AT5" s="1">
        <v>195</v>
      </c>
      <c r="AU5" s="1">
        <v>200</v>
      </c>
    </row>
    <row r="6" spans="1:47" ht="15" customHeight="1">
      <c r="A6" s="20">
        <v>1</v>
      </c>
      <c r="B6" s="49" t="s">
        <v>18</v>
      </c>
      <c r="C6" s="51">
        <v>264000</v>
      </c>
      <c r="D6" s="51">
        <v>11500</v>
      </c>
      <c r="E6" s="47">
        <f t="shared" ref="E6:E18" si="0">(+$I$2/$C$2)*C6</f>
        <v>12000</v>
      </c>
      <c r="F6" s="47">
        <f t="shared" ref="F6:F18" si="1">+D6/E6*100</f>
        <v>95.833333333333343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2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5" customHeight="1">
      <c r="A7" s="21">
        <v>2</v>
      </c>
      <c r="B7" s="2"/>
      <c r="C7" s="51"/>
      <c r="D7" s="51"/>
      <c r="E7" s="47">
        <f t="shared" si="0"/>
        <v>0</v>
      </c>
      <c r="F7" s="47" t="e">
        <f t="shared" si="1"/>
        <v>#DIV/0!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2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15" customHeight="1">
      <c r="A8" s="21">
        <v>3</v>
      </c>
      <c r="B8" s="2"/>
      <c r="C8" s="51"/>
      <c r="D8" s="51"/>
      <c r="E8" s="47">
        <f t="shared" si="0"/>
        <v>0</v>
      </c>
      <c r="F8" s="47" t="e">
        <f t="shared" si="1"/>
        <v>#DIV/0!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2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5" customHeight="1">
      <c r="A9" s="21">
        <v>4</v>
      </c>
      <c r="B9" s="2"/>
      <c r="C9" s="51"/>
      <c r="D9" s="51"/>
      <c r="E9" s="47">
        <f t="shared" ref="E9:E15" si="2">(+$I$2/$C$2)*C9</f>
        <v>0</v>
      </c>
      <c r="F9" s="47" t="e">
        <f t="shared" ref="F9:F15" si="3">+D9/E9*100</f>
        <v>#DIV/0!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2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ht="15" customHeight="1">
      <c r="A10" s="21">
        <v>5</v>
      </c>
      <c r="B10" s="2"/>
      <c r="C10" s="51"/>
      <c r="D10" s="51"/>
      <c r="E10" s="47">
        <f t="shared" si="2"/>
        <v>0</v>
      </c>
      <c r="F10" s="47" t="e">
        <f t="shared" si="3"/>
        <v>#DIV/0!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2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ht="15" customHeight="1">
      <c r="A11" s="21">
        <v>6</v>
      </c>
      <c r="B11" s="2"/>
      <c r="C11" s="51"/>
      <c r="D11" s="51"/>
      <c r="E11" s="47">
        <f t="shared" si="2"/>
        <v>0</v>
      </c>
      <c r="F11" s="47" t="e">
        <f t="shared" si="3"/>
        <v>#DIV/0!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2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ht="15" customHeight="1">
      <c r="A12" s="21">
        <v>7</v>
      </c>
      <c r="B12" s="2"/>
      <c r="C12" s="51"/>
      <c r="D12" s="51"/>
      <c r="E12" s="47">
        <f t="shared" si="2"/>
        <v>0</v>
      </c>
      <c r="F12" s="47" t="e">
        <f t="shared" si="3"/>
        <v>#DIV/0!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2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ht="15" customHeight="1">
      <c r="A13" s="21">
        <v>8</v>
      </c>
      <c r="B13" s="2"/>
      <c r="C13" s="51"/>
      <c r="D13" s="51"/>
      <c r="E13" s="47">
        <f t="shared" si="2"/>
        <v>0</v>
      </c>
      <c r="F13" s="47" t="e">
        <f t="shared" si="3"/>
        <v>#DIV/0!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2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ht="15" customHeight="1">
      <c r="A14" s="21">
        <v>9</v>
      </c>
      <c r="B14" s="2"/>
      <c r="C14" s="51"/>
      <c r="D14" s="51"/>
      <c r="E14" s="47">
        <f t="shared" si="2"/>
        <v>0</v>
      </c>
      <c r="F14" s="47" t="e">
        <f t="shared" si="3"/>
        <v>#DIV/0!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2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ht="15" customHeight="1">
      <c r="A15" s="21">
        <v>10</v>
      </c>
      <c r="B15" s="2"/>
      <c r="C15" s="51"/>
      <c r="D15" s="51"/>
      <c r="E15" s="47">
        <f t="shared" si="2"/>
        <v>0</v>
      </c>
      <c r="F15" s="47" t="e">
        <f t="shared" si="3"/>
        <v>#DIV/0!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2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ht="15" customHeight="1">
      <c r="A16" s="21">
        <v>11</v>
      </c>
      <c r="B16" s="2"/>
      <c r="C16" s="51"/>
      <c r="D16" s="51"/>
      <c r="E16" s="47">
        <f t="shared" si="0"/>
        <v>0</v>
      </c>
      <c r="F16" s="47" t="e">
        <f t="shared" si="1"/>
        <v>#DIV/0!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2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ht="15" customHeight="1">
      <c r="A17" s="21">
        <v>12</v>
      </c>
      <c r="B17" s="2"/>
      <c r="C17" s="51"/>
      <c r="D17" s="51"/>
      <c r="E17" s="47">
        <f t="shared" si="0"/>
        <v>0</v>
      </c>
      <c r="F17" s="47" t="e">
        <f t="shared" si="1"/>
        <v>#DIV/0!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2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ht="15" customHeight="1">
      <c r="A18" s="18"/>
      <c r="B18" s="54" t="s">
        <v>9</v>
      </c>
      <c r="C18" s="55">
        <f>SUM(C6:C17)</f>
        <v>264000</v>
      </c>
      <c r="D18" s="55">
        <f>SUM(D6:D17)</f>
        <v>11500</v>
      </c>
      <c r="E18" s="48">
        <f t="shared" si="0"/>
        <v>12000</v>
      </c>
      <c r="F18" s="48">
        <f t="shared" si="1"/>
        <v>95.833333333333343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21" spans="1:47" ht="13.5" thickBot="1">
      <c r="C21" s="65" t="s">
        <v>21</v>
      </c>
      <c r="D21" s="65"/>
    </row>
    <row r="22" spans="1:47">
      <c r="B22" s="15" t="s">
        <v>16</v>
      </c>
      <c r="C22" s="16" t="s">
        <v>20</v>
      </c>
      <c r="D22" s="16" t="s">
        <v>19</v>
      </c>
      <c r="S22" s="17" t="s">
        <v>15</v>
      </c>
    </row>
    <row r="23" spans="1:47">
      <c r="B23" s="13" t="str">
        <f>+B6</f>
        <v>Juan</v>
      </c>
      <c r="C23" s="52">
        <f>+D6/$I$2</f>
        <v>11500</v>
      </c>
      <c r="D23" s="52">
        <f>(+C6-D6)/($C$2-$I$2)</f>
        <v>12023.809523809523</v>
      </c>
    </row>
    <row r="24" spans="1:47">
      <c r="B24" s="13">
        <f>+B7</f>
        <v>0</v>
      </c>
      <c r="C24" s="52">
        <f>+D7/$I$2</f>
        <v>0</v>
      </c>
      <c r="D24" s="52">
        <f>(+C7-D7)/($C$2-$I$2)</f>
        <v>0</v>
      </c>
    </row>
    <row r="25" spans="1:47">
      <c r="B25" s="13">
        <f>+B8</f>
        <v>0</v>
      </c>
      <c r="C25" s="52">
        <f>+D8/$I$2</f>
        <v>0</v>
      </c>
      <c r="D25" s="52">
        <f>(+C8-D8)/($C$2-$I$2)</f>
        <v>0</v>
      </c>
      <c r="H25" s="17" t="s">
        <v>7</v>
      </c>
    </row>
    <row r="26" spans="1:47">
      <c r="B26" s="13">
        <f>+B9</f>
        <v>0</v>
      </c>
      <c r="C26" s="52">
        <f>+D9/$I$2</f>
        <v>0</v>
      </c>
      <c r="D26" s="52">
        <f>(+C9-D9)/($C$2-$I$2)</f>
        <v>0</v>
      </c>
    </row>
    <row r="27" spans="1:47">
      <c r="B27" s="13">
        <f>+B10</f>
        <v>0</v>
      </c>
      <c r="C27" s="52">
        <f>+D10/$I$2</f>
        <v>0</v>
      </c>
      <c r="D27" s="52">
        <f>(+C10-D10)/($C$2-$I$2)</f>
        <v>0</v>
      </c>
    </row>
    <row r="28" spans="1:47">
      <c r="B28" s="13">
        <f t="shared" ref="B28:B34" si="4">+B11</f>
        <v>0</v>
      </c>
      <c r="C28" s="52">
        <f t="shared" ref="C28:C34" si="5">+D11/$I$2</f>
        <v>0</v>
      </c>
      <c r="D28" s="52">
        <f t="shared" ref="D28:D34" si="6">(+C11-D11)/($C$2-$I$2)</f>
        <v>0</v>
      </c>
    </row>
    <row r="29" spans="1:47">
      <c r="B29" s="13">
        <f t="shared" si="4"/>
        <v>0</v>
      </c>
      <c r="C29" s="52">
        <f t="shared" si="5"/>
        <v>0</v>
      </c>
      <c r="D29" s="52">
        <f t="shared" si="6"/>
        <v>0</v>
      </c>
    </row>
    <row r="30" spans="1:47">
      <c r="B30" s="13">
        <f t="shared" si="4"/>
        <v>0</v>
      </c>
      <c r="C30" s="52">
        <f t="shared" si="5"/>
        <v>0</v>
      </c>
      <c r="D30" s="52">
        <f t="shared" si="6"/>
        <v>0</v>
      </c>
    </row>
    <row r="31" spans="1:47">
      <c r="B31" s="13">
        <f t="shared" si="4"/>
        <v>0</v>
      </c>
      <c r="C31" s="52">
        <f t="shared" si="5"/>
        <v>0</v>
      </c>
      <c r="D31" s="52">
        <f t="shared" si="6"/>
        <v>0</v>
      </c>
    </row>
    <row r="32" spans="1:47">
      <c r="B32" s="13">
        <f t="shared" si="4"/>
        <v>0</v>
      </c>
      <c r="C32" s="52">
        <f t="shared" si="5"/>
        <v>0</v>
      </c>
      <c r="D32" s="52">
        <f t="shared" si="6"/>
        <v>0</v>
      </c>
    </row>
    <row r="33" spans="2:4">
      <c r="B33" s="13">
        <f t="shared" si="4"/>
        <v>0</v>
      </c>
      <c r="C33" s="52">
        <f t="shared" si="5"/>
        <v>0</v>
      </c>
      <c r="D33" s="52">
        <f t="shared" si="6"/>
        <v>0</v>
      </c>
    </row>
    <row r="34" spans="2:4">
      <c r="B34" s="13">
        <f t="shared" si="4"/>
        <v>0</v>
      </c>
      <c r="C34" s="52">
        <f t="shared" si="5"/>
        <v>0</v>
      </c>
      <c r="D34" s="52">
        <f t="shared" si="6"/>
        <v>0</v>
      </c>
    </row>
    <row r="35" spans="2:4" ht="13.5" thickBot="1">
      <c r="B35" s="14" t="s">
        <v>6</v>
      </c>
      <c r="C35" s="53">
        <f>SUM(C22:C34)</f>
        <v>11500</v>
      </c>
      <c r="D35" s="53">
        <f>SUM(D22:D34)</f>
        <v>12023.809523809523</v>
      </c>
    </row>
  </sheetData>
  <mergeCells count="8">
    <mergeCell ref="A4:A5"/>
    <mergeCell ref="B4:B5"/>
    <mergeCell ref="C21:D21"/>
    <mergeCell ref="I2:K2"/>
    <mergeCell ref="C4:C5"/>
    <mergeCell ref="D4:D5"/>
    <mergeCell ref="F4:F5"/>
    <mergeCell ref="G4:AU4"/>
  </mergeCells>
  <phoneticPr fontId="0" type="noConversion"/>
  <conditionalFormatting sqref="G6:AU18">
    <cfRule type="expression" dxfId="8" priority="1" stopIfTrue="1">
      <formula>AND($F6&gt;=G$5,$F6&lt;H$5)</formula>
    </cfRule>
  </conditionalFormatting>
  <pageMargins left="0.28000000000000003" right="0.22" top="2.2000000000000002" bottom="1" header="0" footer="0"/>
  <pageSetup scale="6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U35"/>
  <sheetViews>
    <sheetView showGridLines="0" topLeftCell="A13" workbookViewId="0">
      <selection activeCell="I29" sqref="I29"/>
    </sheetView>
  </sheetViews>
  <sheetFormatPr baseColWidth="10" defaultRowHeight="12.75"/>
  <cols>
    <col min="1" max="1" width="8.7109375" customWidth="1"/>
    <col min="2" max="2" width="25.7109375" customWidth="1"/>
    <col min="3" max="3" width="10.7109375" customWidth="1"/>
    <col min="5" max="5" width="11.85546875" hidden="1" customWidth="1"/>
    <col min="6" max="6" width="11.42578125" hidden="1" customWidth="1"/>
    <col min="7" max="47" width="3.7109375" customWidth="1"/>
  </cols>
  <sheetData>
    <row r="1" spans="1:4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1" t="s">
        <v>13</v>
      </c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3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15.75">
      <c r="A2" s="5"/>
      <c r="B2" s="6" t="s">
        <v>3</v>
      </c>
      <c r="C2" s="19">
        <v>22</v>
      </c>
      <c r="D2" s="5"/>
      <c r="E2" s="5"/>
      <c r="F2" s="5"/>
      <c r="G2" s="7" t="s">
        <v>4</v>
      </c>
      <c r="H2" s="5"/>
      <c r="I2" s="66">
        <v>1</v>
      </c>
      <c r="J2" s="67"/>
      <c r="K2" s="68"/>
      <c r="L2" s="5"/>
      <c r="M2" s="5"/>
      <c r="N2" s="5"/>
      <c r="O2" s="5"/>
      <c r="P2" s="5"/>
      <c r="Q2" s="5"/>
      <c r="R2" s="44" t="s">
        <v>14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t="12.75" customHeight="1">
      <c r="A4" s="61" t="s">
        <v>17</v>
      </c>
      <c r="B4" s="63" t="s">
        <v>16</v>
      </c>
      <c r="C4" s="69" t="s">
        <v>0</v>
      </c>
      <c r="D4" s="69" t="s">
        <v>1</v>
      </c>
      <c r="E4" s="8"/>
      <c r="F4" s="70" t="s">
        <v>2</v>
      </c>
      <c r="G4" s="72" t="s">
        <v>8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4"/>
    </row>
    <row r="5" spans="1:47" ht="12.75" customHeight="1">
      <c r="A5" s="62"/>
      <c r="B5" s="64"/>
      <c r="C5" s="69"/>
      <c r="D5" s="69"/>
      <c r="E5" s="9" t="s">
        <v>5</v>
      </c>
      <c r="F5" s="71"/>
      <c r="G5" s="1">
        <v>0</v>
      </c>
      <c r="H5" s="1">
        <v>5</v>
      </c>
      <c r="I5" s="1">
        <v>10</v>
      </c>
      <c r="J5" s="1">
        <v>15</v>
      </c>
      <c r="K5" s="1">
        <v>20</v>
      </c>
      <c r="L5" s="1">
        <v>25</v>
      </c>
      <c r="M5" s="1">
        <v>30</v>
      </c>
      <c r="N5" s="1">
        <v>35</v>
      </c>
      <c r="O5" s="1">
        <v>40</v>
      </c>
      <c r="P5" s="1">
        <v>45</v>
      </c>
      <c r="Q5" s="1">
        <v>50</v>
      </c>
      <c r="R5" s="1">
        <v>55</v>
      </c>
      <c r="S5" s="1">
        <v>60</v>
      </c>
      <c r="T5" s="1">
        <v>65</v>
      </c>
      <c r="U5" s="1">
        <v>70</v>
      </c>
      <c r="V5" s="1">
        <v>75</v>
      </c>
      <c r="W5" s="1">
        <v>80</v>
      </c>
      <c r="X5" s="1">
        <v>85</v>
      </c>
      <c r="Y5" s="1">
        <v>90</v>
      </c>
      <c r="Z5" s="1">
        <v>95</v>
      </c>
      <c r="AA5" s="1">
        <v>100</v>
      </c>
      <c r="AB5" s="1">
        <v>105</v>
      </c>
      <c r="AC5" s="1">
        <v>110</v>
      </c>
      <c r="AD5" s="1">
        <v>115</v>
      </c>
      <c r="AE5" s="1">
        <v>120</v>
      </c>
      <c r="AF5" s="1">
        <v>125</v>
      </c>
      <c r="AG5" s="1">
        <v>130</v>
      </c>
      <c r="AH5" s="1">
        <v>135</v>
      </c>
      <c r="AI5" s="1">
        <v>140</v>
      </c>
      <c r="AJ5" s="1">
        <v>145</v>
      </c>
      <c r="AK5" s="1">
        <v>150</v>
      </c>
      <c r="AL5" s="1">
        <v>155</v>
      </c>
      <c r="AM5" s="1">
        <v>160</v>
      </c>
      <c r="AN5" s="1">
        <v>165</v>
      </c>
      <c r="AO5" s="1">
        <v>170</v>
      </c>
      <c r="AP5" s="1">
        <v>175</v>
      </c>
      <c r="AQ5" s="1">
        <v>180</v>
      </c>
      <c r="AR5" s="1">
        <v>185</v>
      </c>
      <c r="AS5" s="1">
        <v>190</v>
      </c>
      <c r="AT5" s="1">
        <v>195</v>
      </c>
      <c r="AU5" s="1">
        <v>200</v>
      </c>
    </row>
    <row r="6" spans="1:47" ht="15" customHeight="1">
      <c r="A6" s="20">
        <v>1</v>
      </c>
      <c r="B6" s="49" t="s">
        <v>18</v>
      </c>
      <c r="C6" s="51">
        <v>264000</v>
      </c>
      <c r="D6" s="51">
        <v>11500</v>
      </c>
      <c r="E6" s="47">
        <f t="shared" ref="E6:E18" si="0">(+$I$2/$C$2)*C6</f>
        <v>12000</v>
      </c>
      <c r="F6" s="47">
        <f t="shared" ref="F6:F18" si="1">+D6/E6*100</f>
        <v>95.833333333333343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2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5" customHeight="1">
      <c r="A7" s="21">
        <v>2</v>
      </c>
      <c r="B7" s="2"/>
      <c r="C7" s="51"/>
      <c r="D7" s="51"/>
      <c r="E7" s="47">
        <f t="shared" si="0"/>
        <v>0</v>
      </c>
      <c r="F7" s="47" t="e">
        <f t="shared" si="1"/>
        <v>#DIV/0!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2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15" customHeight="1">
      <c r="A8" s="21">
        <v>3</v>
      </c>
      <c r="B8" s="2"/>
      <c r="C8" s="51"/>
      <c r="D8" s="51"/>
      <c r="E8" s="47">
        <f t="shared" si="0"/>
        <v>0</v>
      </c>
      <c r="F8" s="47" t="e">
        <f t="shared" si="1"/>
        <v>#DIV/0!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2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5" customHeight="1">
      <c r="A9" s="21">
        <v>4</v>
      </c>
      <c r="B9" s="2"/>
      <c r="C9" s="51"/>
      <c r="D9" s="51"/>
      <c r="E9" s="47">
        <f t="shared" ref="E9:E15" si="2">(+$I$2/$C$2)*C9</f>
        <v>0</v>
      </c>
      <c r="F9" s="47" t="e">
        <f t="shared" ref="F9:F15" si="3">+D9/E9*100</f>
        <v>#DIV/0!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2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ht="15" customHeight="1">
      <c r="A10" s="21">
        <v>5</v>
      </c>
      <c r="B10" s="2"/>
      <c r="C10" s="51"/>
      <c r="D10" s="51"/>
      <c r="E10" s="47">
        <f t="shared" si="2"/>
        <v>0</v>
      </c>
      <c r="F10" s="47" t="e">
        <f t="shared" si="3"/>
        <v>#DIV/0!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2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ht="15" customHeight="1">
      <c r="A11" s="21">
        <v>6</v>
      </c>
      <c r="B11" s="2"/>
      <c r="C11" s="51"/>
      <c r="D11" s="51"/>
      <c r="E11" s="47">
        <f t="shared" si="2"/>
        <v>0</v>
      </c>
      <c r="F11" s="47" t="e">
        <f t="shared" si="3"/>
        <v>#DIV/0!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2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ht="15" customHeight="1">
      <c r="A12" s="21">
        <v>7</v>
      </c>
      <c r="B12" s="2"/>
      <c r="C12" s="51"/>
      <c r="D12" s="51"/>
      <c r="E12" s="47">
        <f t="shared" si="2"/>
        <v>0</v>
      </c>
      <c r="F12" s="47" t="e">
        <f t="shared" si="3"/>
        <v>#DIV/0!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2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ht="15" customHeight="1">
      <c r="A13" s="21">
        <v>8</v>
      </c>
      <c r="B13" s="2"/>
      <c r="C13" s="51"/>
      <c r="D13" s="51"/>
      <c r="E13" s="47">
        <f t="shared" si="2"/>
        <v>0</v>
      </c>
      <c r="F13" s="47" t="e">
        <f t="shared" si="3"/>
        <v>#DIV/0!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2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ht="15" customHeight="1">
      <c r="A14" s="21">
        <v>9</v>
      </c>
      <c r="B14" s="2"/>
      <c r="C14" s="51"/>
      <c r="D14" s="51"/>
      <c r="E14" s="47">
        <f t="shared" si="2"/>
        <v>0</v>
      </c>
      <c r="F14" s="47" t="e">
        <f t="shared" si="3"/>
        <v>#DIV/0!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2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ht="15" customHeight="1">
      <c r="A15" s="21">
        <v>10</v>
      </c>
      <c r="B15" s="2"/>
      <c r="C15" s="51"/>
      <c r="D15" s="51"/>
      <c r="E15" s="47">
        <f t="shared" si="2"/>
        <v>0</v>
      </c>
      <c r="F15" s="47" t="e">
        <f t="shared" si="3"/>
        <v>#DIV/0!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2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ht="15" customHeight="1">
      <c r="A16" s="21">
        <v>11</v>
      </c>
      <c r="B16" s="2"/>
      <c r="C16" s="51"/>
      <c r="D16" s="51"/>
      <c r="E16" s="47">
        <f t="shared" si="0"/>
        <v>0</v>
      </c>
      <c r="F16" s="47" t="e">
        <f t="shared" si="1"/>
        <v>#DIV/0!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2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ht="15" customHeight="1">
      <c r="A17" s="21">
        <v>12</v>
      </c>
      <c r="B17" s="2"/>
      <c r="C17" s="51"/>
      <c r="D17" s="51"/>
      <c r="E17" s="47">
        <f t="shared" si="0"/>
        <v>0</v>
      </c>
      <c r="F17" s="47" t="e">
        <f t="shared" si="1"/>
        <v>#DIV/0!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2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ht="15" customHeight="1">
      <c r="A18" s="18"/>
      <c r="B18" s="54" t="s">
        <v>9</v>
      </c>
      <c r="C18" s="55">
        <f>SUM(C6:C17)</f>
        <v>264000</v>
      </c>
      <c r="D18" s="55">
        <f>SUM(D6:D17)</f>
        <v>11500</v>
      </c>
      <c r="E18" s="48">
        <f t="shared" si="0"/>
        <v>12000</v>
      </c>
      <c r="F18" s="48">
        <f t="shared" si="1"/>
        <v>95.833333333333343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21" spans="1:47" ht="13.5" thickBot="1">
      <c r="C21" s="65" t="s">
        <v>21</v>
      </c>
      <c r="D21" s="65"/>
    </row>
    <row r="22" spans="1:47">
      <c r="B22" s="15" t="s">
        <v>16</v>
      </c>
      <c r="C22" s="16" t="s">
        <v>20</v>
      </c>
      <c r="D22" s="16" t="s">
        <v>19</v>
      </c>
      <c r="S22" s="17" t="s">
        <v>15</v>
      </c>
    </row>
    <row r="23" spans="1:47">
      <c r="B23" s="13" t="str">
        <f t="shared" ref="B23:B34" si="4">+B6</f>
        <v>Juan</v>
      </c>
      <c r="C23" s="52">
        <f t="shared" ref="C23:C34" si="5">+D6/$I$2</f>
        <v>11500</v>
      </c>
      <c r="D23" s="52">
        <f t="shared" ref="D23:D34" si="6">(+C6-D6)/($C$2-$I$2)</f>
        <v>12023.809523809523</v>
      </c>
    </row>
    <row r="24" spans="1:47">
      <c r="B24" s="13">
        <f t="shared" si="4"/>
        <v>0</v>
      </c>
      <c r="C24" s="52">
        <f t="shared" si="5"/>
        <v>0</v>
      </c>
      <c r="D24" s="52">
        <f t="shared" si="6"/>
        <v>0</v>
      </c>
    </row>
    <row r="25" spans="1:47">
      <c r="B25" s="13">
        <f t="shared" si="4"/>
        <v>0</v>
      </c>
      <c r="C25" s="52">
        <f t="shared" si="5"/>
        <v>0</v>
      </c>
      <c r="D25" s="52">
        <f t="shared" si="6"/>
        <v>0</v>
      </c>
      <c r="H25" s="17" t="s">
        <v>7</v>
      </c>
    </row>
    <row r="26" spans="1:47">
      <c r="B26" s="13">
        <f t="shared" si="4"/>
        <v>0</v>
      </c>
      <c r="C26" s="52">
        <f t="shared" si="5"/>
        <v>0</v>
      </c>
      <c r="D26" s="52">
        <f t="shared" si="6"/>
        <v>0</v>
      </c>
    </row>
    <row r="27" spans="1:47">
      <c r="B27" s="13">
        <f t="shared" si="4"/>
        <v>0</v>
      </c>
      <c r="C27" s="52">
        <f t="shared" si="5"/>
        <v>0</v>
      </c>
      <c r="D27" s="52">
        <f t="shared" si="6"/>
        <v>0</v>
      </c>
    </row>
    <row r="28" spans="1:47">
      <c r="B28" s="13">
        <f t="shared" si="4"/>
        <v>0</v>
      </c>
      <c r="C28" s="52">
        <f t="shared" si="5"/>
        <v>0</v>
      </c>
      <c r="D28" s="52">
        <f t="shared" si="6"/>
        <v>0</v>
      </c>
    </row>
    <row r="29" spans="1:47">
      <c r="B29" s="13">
        <f t="shared" si="4"/>
        <v>0</v>
      </c>
      <c r="C29" s="52">
        <f t="shared" si="5"/>
        <v>0</v>
      </c>
      <c r="D29" s="52">
        <f t="shared" si="6"/>
        <v>0</v>
      </c>
    </row>
    <row r="30" spans="1:47">
      <c r="B30" s="13">
        <f t="shared" si="4"/>
        <v>0</v>
      </c>
      <c r="C30" s="52">
        <f t="shared" si="5"/>
        <v>0</v>
      </c>
      <c r="D30" s="52">
        <f t="shared" si="6"/>
        <v>0</v>
      </c>
    </row>
    <row r="31" spans="1:47">
      <c r="B31" s="13">
        <f t="shared" si="4"/>
        <v>0</v>
      </c>
      <c r="C31" s="52">
        <f t="shared" si="5"/>
        <v>0</v>
      </c>
      <c r="D31" s="52">
        <f t="shared" si="6"/>
        <v>0</v>
      </c>
    </row>
    <row r="32" spans="1:47">
      <c r="B32" s="13">
        <f t="shared" si="4"/>
        <v>0</v>
      </c>
      <c r="C32" s="52">
        <f t="shared" si="5"/>
        <v>0</v>
      </c>
      <c r="D32" s="52">
        <f t="shared" si="6"/>
        <v>0</v>
      </c>
    </row>
    <row r="33" spans="2:4">
      <c r="B33" s="13">
        <f t="shared" si="4"/>
        <v>0</v>
      </c>
      <c r="C33" s="52">
        <f t="shared" si="5"/>
        <v>0</v>
      </c>
      <c r="D33" s="52">
        <f t="shared" si="6"/>
        <v>0</v>
      </c>
    </row>
    <row r="34" spans="2:4">
      <c r="B34" s="13">
        <f t="shared" si="4"/>
        <v>0</v>
      </c>
      <c r="C34" s="52">
        <f t="shared" si="5"/>
        <v>0</v>
      </c>
      <c r="D34" s="52">
        <f t="shared" si="6"/>
        <v>0</v>
      </c>
    </row>
    <row r="35" spans="2:4" ht="13.5" thickBot="1">
      <c r="B35" s="14" t="s">
        <v>6</v>
      </c>
      <c r="C35" s="53">
        <f>SUM(C22:C34)</f>
        <v>11500</v>
      </c>
      <c r="D35" s="53">
        <f>SUM(D22:D34)</f>
        <v>12023.809523809523</v>
      </c>
    </row>
  </sheetData>
  <mergeCells count="8">
    <mergeCell ref="C21:D21"/>
    <mergeCell ref="A4:A5"/>
    <mergeCell ref="B4:B5"/>
    <mergeCell ref="I2:K2"/>
    <mergeCell ref="C4:C5"/>
    <mergeCell ref="D4:D5"/>
    <mergeCell ref="F4:F5"/>
    <mergeCell ref="G4:AU4"/>
  </mergeCells>
  <phoneticPr fontId="0" type="noConversion"/>
  <conditionalFormatting sqref="G6:AU18">
    <cfRule type="expression" dxfId="7" priority="1" stopIfTrue="1">
      <formula>AND($F6&gt;=G$5,$F6&lt;H$5)</formula>
    </cfRule>
  </conditionalFormatting>
  <pageMargins left="0.28000000000000003" right="0.22" top="2.2000000000000002" bottom="1" header="0" footer="0"/>
  <pageSetup scale="6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U35"/>
  <sheetViews>
    <sheetView showGridLines="0" topLeftCell="A10" workbookViewId="0">
      <selection activeCell="A35" sqref="A35:IV35"/>
    </sheetView>
  </sheetViews>
  <sheetFormatPr baseColWidth="10" defaultRowHeight="12.75"/>
  <cols>
    <col min="1" max="1" width="8.7109375" customWidth="1"/>
    <col min="2" max="2" width="25.7109375" customWidth="1"/>
    <col min="3" max="3" width="10.7109375" customWidth="1"/>
    <col min="5" max="5" width="11.85546875" hidden="1" customWidth="1"/>
    <col min="6" max="6" width="11.42578125" hidden="1" customWidth="1"/>
    <col min="7" max="47" width="3.7109375" customWidth="1"/>
  </cols>
  <sheetData>
    <row r="1" spans="1:4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1" t="s">
        <v>13</v>
      </c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3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15.75">
      <c r="A2" s="5"/>
      <c r="B2" s="6" t="s">
        <v>3</v>
      </c>
      <c r="C2" s="19">
        <v>22</v>
      </c>
      <c r="D2" s="5"/>
      <c r="E2" s="5"/>
      <c r="F2" s="5"/>
      <c r="G2" s="7" t="s">
        <v>4</v>
      </c>
      <c r="H2" s="5"/>
      <c r="I2" s="66">
        <v>1</v>
      </c>
      <c r="J2" s="67"/>
      <c r="K2" s="68"/>
      <c r="L2" s="5"/>
      <c r="M2" s="5"/>
      <c r="N2" s="5"/>
      <c r="O2" s="5"/>
      <c r="P2" s="5"/>
      <c r="Q2" s="5"/>
      <c r="R2" s="44" t="s">
        <v>14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t="12.75" customHeight="1">
      <c r="A4" s="61" t="s">
        <v>17</v>
      </c>
      <c r="B4" s="63" t="s">
        <v>16</v>
      </c>
      <c r="C4" s="69" t="s">
        <v>0</v>
      </c>
      <c r="D4" s="69" t="s">
        <v>1</v>
      </c>
      <c r="E4" s="8"/>
      <c r="F4" s="70" t="s">
        <v>2</v>
      </c>
      <c r="G4" s="72" t="s">
        <v>8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4"/>
    </row>
    <row r="5" spans="1:47" ht="12.75" customHeight="1">
      <c r="A5" s="62"/>
      <c r="B5" s="64"/>
      <c r="C5" s="69"/>
      <c r="D5" s="69"/>
      <c r="E5" s="9" t="s">
        <v>5</v>
      </c>
      <c r="F5" s="71"/>
      <c r="G5" s="1">
        <v>0</v>
      </c>
      <c r="H5" s="1">
        <v>5</v>
      </c>
      <c r="I5" s="1">
        <v>10</v>
      </c>
      <c r="J5" s="1">
        <v>15</v>
      </c>
      <c r="K5" s="1">
        <v>20</v>
      </c>
      <c r="L5" s="1">
        <v>25</v>
      </c>
      <c r="M5" s="1">
        <v>30</v>
      </c>
      <c r="N5" s="1">
        <v>35</v>
      </c>
      <c r="O5" s="1">
        <v>40</v>
      </c>
      <c r="P5" s="1">
        <v>45</v>
      </c>
      <c r="Q5" s="1">
        <v>50</v>
      </c>
      <c r="R5" s="1">
        <v>55</v>
      </c>
      <c r="S5" s="1">
        <v>60</v>
      </c>
      <c r="T5" s="1">
        <v>65</v>
      </c>
      <c r="U5" s="1">
        <v>70</v>
      </c>
      <c r="V5" s="1">
        <v>75</v>
      </c>
      <c r="W5" s="1">
        <v>80</v>
      </c>
      <c r="X5" s="1">
        <v>85</v>
      </c>
      <c r="Y5" s="1">
        <v>90</v>
      </c>
      <c r="Z5" s="1">
        <v>95</v>
      </c>
      <c r="AA5" s="1">
        <v>100</v>
      </c>
      <c r="AB5" s="1">
        <v>105</v>
      </c>
      <c r="AC5" s="1">
        <v>110</v>
      </c>
      <c r="AD5" s="1">
        <v>115</v>
      </c>
      <c r="AE5" s="1">
        <v>120</v>
      </c>
      <c r="AF5" s="1">
        <v>125</v>
      </c>
      <c r="AG5" s="1">
        <v>130</v>
      </c>
      <c r="AH5" s="1">
        <v>135</v>
      </c>
      <c r="AI5" s="1">
        <v>140</v>
      </c>
      <c r="AJ5" s="1">
        <v>145</v>
      </c>
      <c r="AK5" s="1">
        <v>150</v>
      </c>
      <c r="AL5" s="1">
        <v>155</v>
      </c>
      <c r="AM5" s="1">
        <v>160</v>
      </c>
      <c r="AN5" s="1">
        <v>165</v>
      </c>
      <c r="AO5" s="1">
        <v>170</v>
      </c>
      <c r="AP5" s="1">
        <v>175</v>
      </c>
      <c r="AQ5" s="1">
        <v>180</v>
      </c>
      <c r="AR5" s="1">
        <v>185</v>
      </c>
      <c r="AS5" s="1">
        <v>190</v>
      </c>
      <c r="AT5" s="1">
        <v>195</v>
      </c>
      <c r="AU5" s="1">
        <v>200</v>
      </c>
    </row>
    <row r="6" spans="1:47" ht="15" customHeight="1">
      <c r="A6" s="20">
        <v>1</v>
      </c>
      <c r="B6" s="49" t="s">
        <v>18</v>
      </c>
      <c r="C6" s="51">
        <v>264000</v>
      </c>
      <c r="D6" s="51">
        <v>11500</v>
      </c>
      <c r="E6" s="47">
        <f t="shared" ref="E6:E18" si="0">(+$I$2/$C$2)*C6</f>
        <v>12000</v>
      </c>
      <c r="F6" s="47">
        <f t="shared" ref="F6:F18" si="1">+D6/E6*100</f>
        <v>95.833333333333343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2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5" customHeight="1">
      <c r="A7" s="21">
        <v>2</v>
      </c>
      <c r="B7" s="2"/>
      <c r="C7" s="51"/>
      <c r="D7" s="51"/>
      <c r="E7" s="47">
        <f t="shared" si="0"/>
        <v>0</v>
      </c>
      <c r="F7" s="47" t="e">
        <f t="shared" si="1"/>
        <v>#DIV/0!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2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15" customHeight="1">
      <c r="A8" s="21">
        <v>3</v>
      </c>
      <c r="B8" s="2"/>
      <c r="C8" s="51"/>
      <c r="D8" s="51"/>
      <c r="E8" s="47">
        <f t="shared" si="0"/>
        <v>0</v>
      </c>
      <c r="F8" s="47" t="e">
        <f t="shared" si="1"/>
        <v>#DIV/0!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2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5" customHeight="1">
      <c r="A9" s="21">
        <v>4</v>
      </c>
      <c r="B9" s="2"/>
      <c r="C9" s="51"/>
      <c r="D9" s="51"/>
      <c r="E9" s="47">
        <f t="shared" ref="E9:E15" si="2">(+$I$2/$C$2)*C9</f>
        <v>0</v>
      </c>
      <c r="F9" s="47" t="e">
        <f t="shared" ref="F9:F15" si="3">+D9/E9*100</f>
        <v>#DIV/0!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2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ht="15" customHeight="1">
      <c r="A10" s="21">
        <v>5</v>
      </c>
      <c r="B10" s="2"/>
      <c r="C10" s="51"/>
      <c r="D10" s="51"/>
      <c r="E10" s="47">
        <f t="shared" si="2"/>
        <v>0</v>
      </c>
      <c r="F10" s="47" t="e">
        <f t="shared" si="3"/>
        <v>#DIV/0!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2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ht="15" customHeight="1">
      <c r="A11" s="21">
        <v>6</v>
      </c>
      <c r="B11" s="2"/>
      <c r="C11" s="51"/>
      <c r="D11" s="51"/>
      <c r="E11" s="47">
        <f t="shared" si="2"/>
        <v>0</v>
      </c>
      <c r="F11" s="47" t="e">
        <f t="shared" si="3"/>
        <v>#DIV/0!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2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ht="15" customHeight="1">
      <c r="A12" s="21">
        <v>7</v>
      </c>
      <c r="B12" s="2"/>
      <c r="C12" s="51"/>
      <c r="D12" s="51"/>
      <c r="E12" s="47">
        <f t="shared" si="2"/>
        <v>0</v>
      </c>
      <c r="F12" s="47" t="e">
        <f t="shared" si="3"/>
        <v>#DIV/0!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2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ht="15" customHeight="1">
      <c r="A13" s="21">
        <v>8</v>
      </c>
      <c r="B13" s="2"/>
      <c r="C13" s="51"/>
      <c r="D13" s="51"/>
      <c r="E13" s="47">
        <f t="shared" si="2"/>
        <v>0</v>
      </c>
      <c r="F13" s="47" t="e">
        <f t="shared" si="3"/>
        <v>#DIV/0!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2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ht="15" customHeight="1">
      <c r="A14" s="21">
        <v>9</v>
      </c>
      <c r="B14" s="2"/>
      <c r="C14" s="51"/>
      <c r="D14" s="51"/>
      <c r="E14" s="47">
        <f t="shared" si="2"/>
        <v>0</v>
      </c>
      <c r="F14" s="47" t="e">
        <f t="shared" si="3"/>
        <v>#DIV/0!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2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ht="15" customHeight="1">
      <c r="A15" s="21">
        <v>10</v>
      </c>
      <c r="B15" s="2"/>
      <c r="C15" s="51"/>
      <c r="D15" s="51"/>
      <c r="E15" s="47">
        <f t="shared" si="2"/>
        <v>0</v>
      </c>
      <c r="F15" s="47" t="e">
        <f t="shared" si="3"/>
        <v>#DIV/0!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2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ht="15" customHeight="1">
      <c r="A16" s="21">
        <v>11</v>
      </c>
      <c r="B16" s="2"/>
      <c r="C16" s="51"/>
      <c r="D16" s="51"/>
      <c r="E16" s="47">
        <f t="shared" si="0"/>
        <v>0</v>
      </c>
      <c r="F16" s="47" t="e">
        <f t="shared" si="1"/>
        <v>#DIV/0!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2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ht="15" customHeight="1">
      <c r="A17" s="21">
        <v>12</v>
      </c>
      <c r="B17" s="2"/>
      <c r="C17" s="51"/>
      <c r="D17" s="51"/>
      <c r="E17" s="47">
        <f t="shared" si="0"/>
        <v>0</v>
      </c>
      <c r="F17" s="47" t="e">
        <f t="shared" si="1"/>
        <v>#DIV/0!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2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ht="15" customHeight="1">
      <c r="A18" s="18"/>
      <c r="B18" s="54" t="s">
        <v>9</v>
      </c>
      <c r="C18" s="55">
        <f>SUM(C6:C17)</f>
        <v>264000</v>
      </c>
      <c r="D18" s="55">
        <f>SUM(D6:D17)</f>
        <v>11500</v>
      </c>
      <c r="E18" s="48">
        <f t="shared" si="0"/>
        <v>12000</v>
      </c>
      <c r="F18" s="48">
        <f t="shared" si="1"/>
        <v>95.833333333333343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21" spans="1:47" ht="13.5" thickBot="1">
      <c r="C21" s="65" t="s">
        <v>21</v>
      </c>
      <c r="D21" s="65"/>
    </row>
    <row r="22" spans="1:47">
      <c r="B22" s="15" t="s">
        <v>16</v>
      </c>
      <c r="C22" s="16" t="s">
        <v>20</v>
      </c>
      <c r="D22" s="16" t="s">
        <v>19</v>
      </c>
      <c r="S22" s="17" t="s">
        <v>15</v>
      </c>
    </row>
    <row r="23" spans="1:47">
      <c r="B23" s="13" t="str">
        <f>+B6</f>
        <v>Juan</v>
      </c>
      <c r="C23" s="52">
        <f>+D6/$I$2</f>
        <v>11500</v>
      </c>
      <c r="D23" s="52">
        <f>(+C6-D6)/($C$2-$I$2)</f>
        <v>12023.809523809523</v>
      </c>
    </row>
    <row r="24" spans="1:47">
      <c r="B24" s="13">
        <f>+B7</f>
        <v>0</v>
      </c>
      <c r="C24" s="52">
        <f>+D7/$I$2</f>
        <v>0</v>
      </c>
      <c r="D24" s="52">
        <f>(+C7-D7)/($C$2-$I$2)</f>
        <v>0</v>
      </c>
    </row>
    <row r="25" spans="1:47">
      <c r="B25" s="13">
        <f>+B8</f>
        <v>0</v>
      </c>
      <c r="C25" s="52">
        <f>+D8/$I$2</f>
        <v>0</v>
      </c>
      <c r="D25" s="52">
        <f>(+C8-D8)/($C$2-$I$2)</f>
        <v>0</v>
      </c>
      <c r="H25" s="17" t="s">
        <v>7</v>
      </c>
    </row>
    <row r="26" spans="1:47">
      <c r="B26" s="13">
        <f>+B9</f>
        <v>0</v>
      </c>
      <c r="C26" s="52">
        <f>+D9/$I$2</f>
        <v>0</v>
      </c>
      <c r="D26" s="52">
        <f>(+C9-D9)/($C$2-$I$2)</f>
        <v>0</v>
      </c>
    </row>
    <row r="27" spans="1:47">
      <c r="B27" s="13">
        <f>+B10</f>
        <v>0</v>
      </c>
      <c r="C27" s="52">
        <f>+D10/$I$2</f>
        <v>0</v>
      </c>
      <c r="D27" s="52">
        <f>(+C10-D10)/($C$2-$I$2)</f>
        <v>0</v>
      </c>
    </row>
    <row r="28" spans="1:47">
      <c r="B28" s="13">
        <f t="shared" ref="B28:B34" si="4">+B11</f>
        <v>0</v>
      </c>
      <c r="C28" s="52">
        <f t="shared" ref="C28:C34" si="5">+D11/$I$2</f>
        <v>0</v>
      </c>
      <c r="D28" s="52">
        <f t="shared" ref="D28:D34" si="6">(+C11-D11)/($C$2-$I$2)</f>
        <v>0</v>
      </c>
    </row>
    <row r="29" spans="1:47">
      <c r="B29" s="13">
        <f t="shared" si="4"/>
        <v>0</v>
      </c>
      <c r="C29" s="52">
        <f t="shared" si="5"/>
        <v>0</v>
      </c>
      <c r="D29" s="52">
        <f t="shared" si="6"/>
        <v>0</v>
      </c>
    </row>
    <row r="30" spans="1:47">
      <c r="B30" s="13">
        <f t="shared" si="4"/>
        <v>0</v>
      </c>
      <c r="C30" s="52">
        <f t="shared" si="5"/>
        <v>0</v>
      </c>
      <c r="D30" s="52">
        <f t="shared" si="6"/>
        <v>0</v>
      </c>
    </row>
    <row r="31" spans="1:47">
      <c r="B31" s="13">
        <f t="shared" si="4"/>
        <v>0</v>
      </c>
      <c r="C31" s="52">
        <f t="shared" si="5"/>
        <v>0</v>
      </c>
      <c r="D31" s="52">
        <f t="shared" si="6"/>
        <v>0</v>
      </c>
    </row>
    <row r="32" spans="1:47">
      <c r="B32" s="13">
        <f t="shared" si="4"/>
        <v>0</v>
      </c>
      <c r="C32" s="52">
        <f t="shared" si="5"/>
        <v>0</v>
      </c>
      <c r="D32" s="52">
        <f t="shared" si="6"/>
        <v>0</v>
      </c>
    </row>
    <row r="33" spans="2:4">
      <c r="B33" s="13">
        <f t="shared" si="4"/>
        <v>0</v>
      </c>
      <c r="C33" s="52">
        <f t="shared" si="5"/>
        <v>0</v>
      </c>
      <c r="D33" s="52">
        <f t="shared" si="6"/>
        <v>0</v>
      </c>
    </row>
    <row r="34" spans="2:4">
      <c r="B34" s="13">
        <f t="shared" si="4"/>
        <v>0</v>
      </c>
      <c r="C34" s="52">
        <f t="shared" si="5"/>
        <v>0</v>
      </c>
      <c r="D34" s="52">
        <f t="shared" si="6"/>
        <v>0</v>
      </c>
    </row>
    <row r="35" spans="2:4" ht="13.5" thickBot="1">
      <c r="B35" s="14" t="s">
        <v>6</v>
      </c>
      <c r="C35" s="53">
        <f>SUM(C22:C34)</f>
        <v>11500</v>
      </c>
      <c r="D35" s="53">
        <f>SUM(D22:D34)</f>
        <v>12023.809523809523</v>
      </c>
    </row>
  </sheetData>
  <mergeCells count="8">
    <mergeCell ref="A4:A5"/>
    <mergeCell ref="B4:B5"/>
    <mergeCell ref="C21:D21"/>
    <mergeCell ref="I2:K2"/>
    <mergeCell ref="C4:C5"/>
    <mergeCell ref="D4:D5"/>
    <mergeCell ref="F4:F5"/>
    <mergeCell ref="G4:AU4"/>
  </mergeCells>
  <phoneticPr fontId="0" type="noConversion"/>
  <conditionalFormatting sqref="G6:AU18">
    <cfRule type="expression" dxfId="6" priority="1" stopIfTrue="1">
      <formula>AND($F6&gt;=G$5,$F6&lt;H$5)</formula>
    </cfRule>
  </conditionalFormatting>
  <pageMargins left="0.28000000000000003" right="0.22" top="2.2000000000000002" bottom="1" header="0" footer="0"/>
  <pageSetup scale="6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U36"/>
  <sheetViews>
    <sheetView showGridLines="0" topLeftCell="A10" workbookViewId="0">
      <selection activeCell="D23" sqref="D23"/>
    </sheetView>
  </sheetViews>
  <sheetFormatPr baseColWidth="10" defaultRowHeight="12.75"/>
  <cols>
    <col min="1" max="1" width="8.7109375" customWidth="1"/>
    <col min="2" max="2" width="25.7109375" customWidth="1"/>
    <col min="3" max="3" width="10.7109375" customWidth="1"/>
    <col min="5" max="5" width="11.85546875" hidden="1" customWidth="1"/>
    <col min="6" max="6" width="11.42578125" hidden="1" customWidth="1"/>
    <col min="7" max="47" width="3.7109375" customWidth="1"/>
  </cols>
  <sheetData>
    <row r="1" spans="1:4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1" t="s">
        <v>13</v>
      </c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3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15.75">
      <c r="A2" s="5"/>
      <c r="B2" s="6" t="s">
        <v>3</v>
      </c>
      <c r="C2" s="19">
        <v>22</v>
      </c>
      <c r="D2" s="5"/>
      <c r="E2" s="5"/>
      <c r="F2" s="5"/>
      <c r="G2" s="7" t="s">
        <v>4</v>
      </c>
      <c r="H2" s="5"/>
      <c r="I2" s="66">
        <v>1</v>
      </c>
      <c r="J2" s="67"/>
      <c r="K2" s="68"/>
      <c r="L2" s="5"/>
      <c r="M2" s="5"/>
      <c r="N2" s="5"/>
      <c r="O2" s="5"/>
      <c r="P2" s="5"/>
      <c r="Q2" s="5"/>
      <c r="R2" s="44" t="s">
        <v>14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t="12.75" customHeight="1">
      <c r="A4" s="61" t="s">
        <v>17</v>
      </c>
      <c r="B4" s="63" t="s">
        <v>16</v>
      </c>
      <c r="C4" s="69" t="s">
        <v>0</v>
      </c>
      <c r="D4" s="69" t="s">
        <v>1</v>
      </c>
      <c r="E4" s="8"/>
      <c r="F4" s="70" t="s">
        <v>2</v>
      </c>
      <c r="G4" s="72" t="s">
        <v>8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4"/>
    </row>
    <row r="5" spans="1:47" ht="12.75" customHeight="1">
      <c r="A5" s="62"/>
      <c r="B5" s="64"/>
      <c r="C5" s="69"/>
      <c r="D5" s="69"/>
      <c r="E5" s="9" t="s">
        <v>5</v>
      </c>
      <c r="F5" s="71"/>
      <c r="G5" s="1">
        <v>0</v>
      </c>
      <c r="H5" s="1">
        <v>5</v>
      </c>
      <c r="I5" s="1">
        <v>10</v>
      </c>
      <c r="J5" s="1">
        <v>15</v>
      </c>
      <c r="K5" s="1">
        <v>20</v>
      </c>
      <c r="L5" s="1">
        <v>25</v>
      </c>
      <c r="M5" s="1">
        <v>30</v>
      </c>
      <c r="N5" s="1">
        <v>35</v>
      </c>
      <c r="O5" s="1">
        <v>40</v>
      </c>
      <c r="P5" s="1">
        <v>45</v>
      </c>
      <c r="Q5" s="1">
        <v>50</v>
      </c>
      <c r="R5" s="1">
        <v>55</v>
      </c>
      <c r="S5" s="1">
        <v>60</v>
      </c>
      <c r="T5" s="1">
        <v>65</v>
      </c>
      <c r="U5" s="1">
        <v>70</v>
      </c>
      <c r="V5" s="1">
        <v>75</v>
      </c>
      <c r="W5" s="1">
        <v>80</v>
      </c>
      <c r="X5" s="1">
        <v>85</v>
      </c>
      <c r="Y5" s="1">
        <v>90</v>
      </c>
      <c r="Z5" s="1">
        <v>95</v>
      </c>
      <c r="AA5" s="1">
        <v>100</v>
      </c>
      <c r="AB5" s="1">
        <v>105</v>
      </c>
      <c r="AC5" s="1">
        <v>110</v>
      </c>
      <c r="AD5" s="1">
        <v>115</v>
      </c>
      <c r="AE5" s="1">
        <v>120</v>
      </c>
      <c r="AF5" s="1">
        <v>125</v>
      </c>
      <c r="AG5" s="1">
        <v>130</v>
      </c>
      <c r="AH5" s="1">
        <v>135</v>
      </c>
      <c r="AI5" s="1">
        <v>140</v>
      </c>
      <c r="AJ5" s="1">
        <v>145</v>
      </c>
      <c r="AK5" s="1">
        <v>150</v>
      </c>
      <c r="AL5" s="1">
        <v>155</v>
      </c>
      <c r="AM5" s="1">
        <v>160</v>
      </c>
      <c r="AN5" s="1">
        <v>165</v>
      </c>
      <c r="AO5" s="1">
        <v>170</v>
      </c>
      <c r="AP5" s="1">
        <v>175</v>
      </c>
      <c r="AQ5" s="1">
        <v>180</v>
      </c>
      <c r="AR5" s="1">
        <v>185</v>
      </c>
      <c r="AS5" s="1">
        <v>190</v>
      </c>
      <c r="AT5" s="1">
        <v>195</v>
      </c>
      <c r="AU5" s="1">
        <v>200</v>
      </c>
    </row>
    <row r="6" spans="1:47" ht="15" customHeight="1">
      <c r="A6" s="20">
        <v>1</v>
      </c>
      <c r="B6" s="49" t="s">
        <v>18</v>
      </c>
      <c r="C6" s="51">
        <v>264000</v>
      </c>
      <c r="D6" s="51">
        <v>11500</v>
      </c>
      <c r="E6" s="47">
        <f t="shared" ref="E6:E18" si="0">(+$I$2/$C$2)*C6</f>
        <v>12000</v>
      </c>
      <c r="F6" s="47">
        <f t="shared" ref="F6:F18" si="1">+D6/E6*100</f>
        <v>95.833333333333343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2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5" customHeight="1">
      <c r="A7" s="21">
        <v>2</v>
      </c>
      <c r="B7" s="2"/>
      <c r="C7" s="51"/>
      <c r="D7" s="51"/>
      <c r="E7" s="47">
        <f t="shared" si="0"/>
        <v>0</v>
      </c>
      <c r="F7" s="47" t="e">
        <f t="shared" si="1"/>
        <v>#DIV/0!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2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15" customHeight="1">
      <c r="A8" s="21">
        <v>3</v>
      </c>
      <c r="B8" s="2"/>
      <c r="C8" s="51"/>
      <c r="D8" s="51"/>
      <c r="E8" s="47">
        <f t="shared" si="0"/>
        <v>0</v>
      </c>
      <c r="F8" s="47" t="e">
        <f t="shared" si="1"/>
        <v>#DIV/0!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2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5" customHeight="1">
      <c r="A9" s="21">
        <v>4</v>
      </c>
      <c r="B9" s="2"/>
      <c r="C9" s="51"/>
      <c r="D9" s="51"/>
      <c r="E9" s="47">
        <f t="shared" ref="E9:E15" si="2">(+$I$2/$C$2)*C9</f>
        <v>0</v>
      </c>
      <c r="F9" s="47" t="e">
        <f t="shared" ref="F9:F15" si="3">+D9/E9*100</f>
        <v>#DIV/0!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2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ht="15" customHeight="1">
      <c r="A10" s="21">
        <v>5</v>
      </c>
      <c r="B10" s="2"/>
      <c r="C10" s="51"/>
      <c r="D10" s="51"/>
      <c r="E10" s="47">
        <f t="shared" si="2"/>
        <v>0</v>
      </c>
      <c r="F10" s="47" t="e">
        <f t="shared" si="3"/>
        <v>#DIV/0!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2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ht="15" customHeight="1">
      <c r="A11" s="21">
        <v>6</v>
      </c>
      <c r="B11" s="2"/>
      <c r="C11" s="51"/>
      <c r="D11" s="51"/>
      <c r="E11" s="47">
        <f t="shared" si="2"/>
        <v>0</v>
      </c>
      <c r="F11" s="47" t="e">
        <f t="shared" si="3"/>
        <v>#DIV/0!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2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ht="15" customHeight="1">
      <c r="A12" s="21">
        <v>7</v>
      </c>
      <c r="B12" s="2"/>
      <c r="C12" s="51"/>
      <c r="D12" s="51"/>
      <c r="E12" s="47">
        <f t="shared" si="2"/>
        <v>0</v>
      </c>
      <c r="F12" s="47" t="e">
        <f t="shared" si="3"/>
        <v>#DIV/0!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2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ht="15" customHeight="1">
      <c r="A13" s="21">
        <v>8</v>
      </c>
      <c r="B13" s="2"/>
      <c r="C13" s="51"/>
      <c r="D13" s="51"/>
      <c r="E13" s="47">
        <f t="shared" si="2"/>
        <v>0</v>
      </c>
      <c r="F13" s="47" t="e">
        <f t="shared" si="3"/>
        <v>#DIV/0!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2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ht="15" customHeight="1">
      <c r="A14" s="21">
        <v>9</v>
      </c>
      <c r="B14" s="2"/>
      <c r="C14" s="51"/>
      <c r="D14" s="51"/>
      <c r="E14" s="47">
        <f t="shared" si="2"/>
        <v>0</v>
      </c>
      <c r="F14" s="47" t="e">
        <f t="shared" si="3"/>
        <v>#DIV/0!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2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ht="15" customHeight="1">
      <c r="A15" s="21">
        <v>10</v>
      </c>
      <c r="B15" s="2"/>
      <c r="C15" s="51"/>
      <c r="D15" s="51"/>
      <c r="E15" s="47">
        <f t="shared" si="2"/>
        <v>0</v>
      </c>
      <c r="F15" s="47" t="e">
        <f t="shared" si="3"/>
        <v>#DIV/0!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2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ht="15" customHeight="1">
      <c r="A16" s="21">
        <v>11</v>
      </c>
      <c r="B16" s="2"/>
      <c r="C16" s="51"/>
      <c r="D16" s="51"/>
      <c r="E16" s="47">
        <f t="shared" si="0"/>
        <v>0</v>
      </c>
      <c r="F16" s="47" t="e">
        <f t="shared" si="1"/>
        <v>#DIV/0!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2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ht="15" customHeight="1">
      <c r="A17" s="21">
        <v>12</v>
      </c>
      <c r="B17" s="2"/>
      <c r="C17" s="51"/>
      <c r="D17" s="51"/>
      <c r="E17" s="47">
        <f t="shared" si="0"/>
        <v>0</v>
      </c>
      <c r="F17" s="47" t="e">
        <f t="shared" si="1"/>
        <v>#DIV/0!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2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ht="15" customHeight="1">
      <c r="A18" s="18"/>
      <c r="B18" s="54" t="s">
        <v>9</v>
      </c>
      <c r="C18" s="55">
        <f>SUM(C6:C17)</f>
        <v>264000</v>
      </c>
      <c r="D18" s="55">
        <f>SUM(D6:D17)</f>
        <v>11500</v>
      </c>
      <c r="E18" s="48">
        <f t="shared" si="0"/>
        <v>12000</v>
      </c>
      <c r="F18" s="48">
        <f t="shared" si="1"/>
        <v>95.833333333333343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21" spans="1:47" ht="13.5" thickBot="1">
      <c r="C21" s="65" t="s">
        <v>21</v>
      </c>
      <c r="D21" s="65"/>
    </row>
    <row r="22" spans="1:47">
      <c r="B22" s="15" t="s">
        <v>16</v>
      </c>
      <c r="C22" s="16" t="s">
        <v>20</v>
      </c>
      <c r="D22" s="16" t="s">
        <v>19</v>
      </c>
      <c r="S22" s="17" t="s">
        <v>15</v>
      </c>
    </row>
    <row r="23" spans="1:47">
      <c r="B23" s="13" t="str">
        <f>+B6</f>
        <v>Juan</v>
      </c>
      <c r="C23" s="52">
        <f>+D6/$I$2</f>
        <v>11500</v>
      </c>
      <c r="D23" s="52">
        <f>(+C6-D6)/($C$2-$I$2)</f>
        <v>12023.809523809523</v>
      </c>
    </row>
    <row r="24" spans="1:47">
      <c r="B24" s="13">
        <f>+B7</f>
        <v>0</v>
      </c>
      <c r="C24" s="52">
        <f>+D7/$I$2</f>
        <v>0</v>
      </c>
      <c r="D24" s="52">
        <f>(+C7-D7)/($C$2-$I$2)</f>
        <v>0</v>
      </c>
    </row>
    <row r="25" spans="1:47">
      <c r="B25" s="13">
        <f>+B8</f>
        <v>0</v>
      </c>
      <c r="C25" s="52">
        <f>+D8/$I$2</f>
        <v>0</v>
      </c>
      <c r="D25" s="52">
        <f>(+C8-D8)/($C$2-$I$2)</f>
        <v>0</v>
      </c>
      <c r="H25" s="17" t="s">
        <v>7</v>
      </c>
    </row>
    <row r="26" spans="1:47">
      <c r="B26" s="13">
        <f>+B16</f>
        <v>0</v>
      </c>
      <c r="C26" s="52">
        <f>+D16/$I$2</f>
        <v>0</v>
      </c>
      <c r="D26" s="52">
        <f>(+C16-D16)/($C$2-$I$2)</f>
        <v>0</v>
      </c>
    </row>
    <row r="27" spans="1:47">
      <c r="B27" s="13">
        <f t="shared" ref="B27:B34" si="4">+B10</f>
        <v>0</v>
      </c>
      <c r="C27" s="52">
        <f t="shared" ref="C27:C34" si="5">+D10/$I$2</f>
        <v>0</v>
      </c>
      <c r="D27" s="52">
        <f t="shared" ref="D27:D34" si="6">(+C10-D10)/($C$2-$I$2)</f>
        <v>0</v>
      </c>
    </row>
    <row r="28" spans="1:47">
      <c r="B28" s="13">
        <f t="shared" si="4"/>
        <v>0</v>
      </c>
      <c r="C28" s="52">
        <f t="shared" si="5"/>
        <v>0</v>
      </c>
      <c r="D28" s="52">
        <f t="shared" si="6"/>
        <v>0</v>
      </c>
    </row>
    <row r="29" spans="1:47">
      <c r="B29" s="13">
        <f t="shared" si="4"/>
        <v>0</v>
      </c>
      <c r="C29" s="52">
        <f t="shared" si="5"/>
        <v>0</v>
      </c>
      <c r="D29" s="52">
        <f t="shared" si="6"/>
        <v>0</v>
      </c>
    </row>
    <row r="30" spans="1:47">
      <c r="B30" s="13">
        <f t="shared" si="4"/>
        <v>0</v>
      </c>
      <c r="C30" s="52">
        <f t="shared" si="5"/>
        <v>0</v>
      </c>
      <c r="D30" s="52">
        <f t="shared" si="6"/>
        <v>0</v>
      </c>
    </row>
    <row r="31" spans="1:47">
      <c r="B31" s="13">
        <f t="shared" si="4"/>
        <v>0</v>
      </c>
      <c r="C31" s="52">
        <f t="shared" si="5"/>
        <v>0</v>
      </c>
      <c r="D31" s="52">
        <f t="shared" si="6"/>
        <v>0</v>
      </c>
    </row>
    <row r="32" spans="1:47">
      <c r="B32" s="13">
        <f t="shared" si="4"/>
        <v>0</v>
      </c>
      <c r="C32" s="52">
        <f t="shared" si="5"/>
        <v>0</v>
      </c>
      <c r="D32" s="52">
        <f t="shared" si="6"/>
        <v>0</v>
      </c>
    </row>
    <row r="33" spans="2:4">
      <c r="B33" s="13">
        <f t="shared" si="4"/>
        <v>0</v>
      </c>
      <c r="C33" s="52">
        <f t="shared" si="5"/>
        <v>0</v>
      </c>
      <c r="D33" s="52">
        <f t="shared" si="6"/>
        <v>0</v>
      </c>
    </row>
    <row r="34" spans="2:4">
      <c r="B34" s="13">
        <f t="shared" si="4"/>
        <v>0</v>
      </c>
      <c r="C34" s="52">
        <f t="shared" si="5"/>
        <v>0</v>
      </c>
      <c r="D34" s="52">
        <f t="shared" si="6"/>
        <v>0</v>
      </c>
    </row>
    <row r="35" spans="2:4">
      <c r="B35" s="13">
        <f>+B17</f>
        <v>0</v>
      </c>
      <c r="C35" s="52">
        <f>+D17/$I$2</f>
        <v>0</v>
      </c>
      <c r="D35" s="52">
        <f>(+C17-D17)/($C$2-$I$2)</f>
        <v>0</v>
      </c>
    </row>
    <row r="36" spans="2:4" ht="13.5" thickBot="1">
      <c r="B36" s="14" t="s">
        <v>6</v>
      </c>
      <c r="C36" s="53">
        <f>SUM(C22:C35)</f>
        <v>11500</v>
      </c>
      <c r="D36" s="53">
        <f>SUM(D22:D35)</f>
        <v>12023.809523809523</v>
      </c>
    </row>
  </sheetData>
  <mergeCells count="8">
    <mergeCell ref="C21:D21"/>
    <mergeCell ref="A4:A5"/>
    <mergeCell ref="B4:B5"/>
    <mergeCell ref="I2:K2"/>
    <mergeCell ref="C4:C5"/>
    <mergeCell ref="D4:D5"/>
    <mergeCell ref="F4:F5"/>
    <mergeCell ref="G4:AU4"/>
  </mergeCells>
  <phoneticPr fontId="0" type="noConversion"/>
  <conditionalFormatting sqref="G6:AU18">
    <cfRule type="expression" dxfId="5" priority="1" stopIfTrue="1">
      <formula>AND($F6&gt;=G$5,$F6&lt;H$5)</formula>
    </cfRule>
  </conditionalFormatting>
  <pageMargins left="0.28000000000000003" right="0.22" top="2.2000000000000002" bottom="1" header="0" footer="0"/>
  <pageSetup scale="6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U35"/>
  <sheetViews>
    <sheetView showGridLines="0" topLeftCell="A13" workbookViewId="0">
      <selection activeCell="B27" sqref="B26:D27"/>
    </sheetView>
  </sheetViews>
  <sheetFormatPr baseColWidth="10" defaultRowHeight="12.75"/>
  <cols>
    <col min="1" max="1" width="8.7109375" customWidth="1"/>
    <col min="2" max="2" width="25.7109375" customWidth="1"/>
    <col min="3" max="3" width="10.7109375" customWidth="1"/>
    <col min="5" max="5" width="11.85546875" hidden="1" customWidth="1"/>
    <col min="6" max="6" width="11.42578125" hidden="1" customWidth="1"/>
    <col min="7" max="47" width="3.7109375" customWidth="1"/>
  </cols>
  <sheetData>
    <row r="1" spans="1:4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1" t="s">
        <v>13</v>
      </c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3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15.75">
      <c r="A2" s="5"/>
      <c r="B2" s="6" t="s">
        <v>3</v>
      </c>
      <c r="C2" s="19">
        <v>22</v>
      </c>
      <c r="D2" s="5"/>
      <c r="E2" s="5"/>
      <c r="F2" s="5"/>
      <c r="G2" s="7" t="s">
        <v>4</v>
      </c>
      <c r="H2" s="5"/>
      <c r="I2" s="66">
        <v>1</v>
      </c>
      <c r="J2" s="67"/>
      <c r="K2" s="68"/>
      <c r="L2" s="5"/>
      <c r="M2" s="5"/>
      <c r="N2" s="5"/>
      <c r="O2" s="5"/>
      <c r="P2" s="5"/>
      <c r="Q2" s="5"/>
      <c r="R2" s="44" t="s">
        <v>14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t="12.75" customHeight="1">
      <c r="A4" s="61" t="s">
        <v>17</v>
      </c>
      <c r="B4" s="63" t="s">
        <v>16</v>
      </c>
      <c r="C4" s="69" t="s">
        <v>0</v>
      </c>
      <c r="D4" s="69" t="s">
        <v>1</v>
      </c>
      <c r="E4" s="8"/>
      <c r="F4" s="70" t="s">
        <v>2</v>
      </c>
      <c r="G4" s="72" t="s">
        <v>8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4"/>
    </row>
    <row r="5" spans="1:47" ht="12.75" customHeight="1">
      <c r="A5" s="62"/>
      <c r="B5" s="64"/>
      <c r="C5" s="69"/>
      <c r="D5" s="69"/>
      <c r="E5" s="9" t="s">
        <v>5</v>
      </c>
      <c r="F5" s="71"/>
      <c r="G5" s="1">
        <v>0</v>
      </c>
      <c r="H5" s="1">
        <v>5</v>
      </c>
      <c r="I5" s="1">
        <v>10</v>
      </c>
      <c r="J5" s="1">
        <v>15</v>
      </c>
      <c r="K5" s="1">
        <v>20</v>
      </c>
      <c r="L5" s="1">
        <v>25</v>
      </c>
      <c r="M5" s="1">
        <v>30</v>
      </c>
      <c r="N5" s="1">
        <v>35</v>
      </c>
      <c r="O5" s="1">
        <v>40</v>
      </c>
      <c r="P5" s="1">
        <v>45</v>
      </c>
      <c r="Q5" s="1">
        <v>50</v>
      </c>
      <c r="R5" s="1">
        <v>55</v>
      </c>
      <c r="S5" s="1">
        <v>60</v>
      </c>
      <c r="T5" s="1">
        <v>65</v>
      </c>
      <c r="U5" s="1">
        <v>70</v>
      </c>
      <c r="V5" s="1">
        <v>75</v>
      </c>
      <c r="W5" s="1">
        <v>80</v>
      </c>
      <c r="X5" s="1">
        <v>85</v>
      </c>
      <c r="Y5" s="1">
        <v>90</v>
      </c>
      <c r="Z5" s="1">
        <v>95</v>
      </c>
      <c r="AA5" s="1">
        <v>100</v>
      </c>
      <c r="AB5" s="1">
        <v>105</v>
      </c>
      <c r="AC5" s="1">
        <v>110</v>
      </c>
      <c r="AD5" s="1">
        <v>115</v>
      </c>
      <c r="AE5" s="1">
        <v>120</v>
      </c>
      <c r="AF5" s="1">
        <v>125</v>
      </c>
      <c r="AG5" s="1">
        <v>130</v>
      </c>
      <c r="AH5" s="1">
        <v>135</v>
      </c>
      <c r="AI5" s="1">
        <v>140</v>
      </c>
      <c r="AJ5" s="1">
        <v>145</v>
      </c>
      <c r="AK5" s="1">
        <v>150</v>
      </c>
      <c r="AL5" s="1">
        <v>155</v>
      </c>
      <c r="AM5" s="1">
        <v>160</v>
      </c>
      <c r="AN5" s="1">
        <v>165</v>
      </c>
      <c r="AO5" s="1">
        <v>170</v>
      </c>
      <c r="AP5" s="1">
        <v>175</v>
      </c>
      <c r="AQ5" s="1">
        <v>180</v>
      </c>
      <c r="AR5" s="1">
        <v>185</v>
      </c>
      <c r="AS5" s="1">
        <v>190</v>
      </c>
      <c r="AT5" s="1">
        <v>195</v>
      </c>
      <c r="AU5" s="1">
        <v>200</v>
      </c>
    </row>
    <row r="6" spans="1:47" ht="15" customHeight="1">
      <c r="A6" s="20">
        <v>1</v>
      </c>
      <c r="B6" s="49" t="s">
        <v>18</v>
      </c>
      <c r="C6" s="51">
        <v>264000</v>
      </c>
      <c r="D6" s="51">
        <v>11500</v>
      </c>
      <c r="E6" s="47">
        <f t="shared" ref="E6:E18" si="0">(+$I$2/$C$2)*C6</f>
        <v>12000</v>
      </c>
      <c r="F6" s="47">
        <f t="shared" ref="F6:F18" si="1">+D6/E6*100</f>
        <v>95.833333333333343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2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5" customHeight="1">
      <c r="A7" s="21">
        <v>2</v>
      </c>
      <c r="B7" s="2"/>
      <c r="C7" s="51"/>
      <c r="D7" s="51"/>
      <c r="E7" s="47">
        <f t="shared" si="0"/>
        <v>0</v>
      </c>
      <c r="F7" s="47" t="e">
        <f t="shared" si="1"/>
        <v>#DIV/0!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2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15" customHeight="1">
      <c r="A8" s="21">
        <v>3</v>
      </c>
      <c r="B8" s="2"/>
      <c r="C8" s="51"/>
      <c r="D8" s="51"/>
      <c r="E8" s="47">
        <f t="shared" si="0"/>
        <v>0</v>
      </c>
      <c r="F8" s="47" t="e">
        <f t="shared" si="1"/>
        <v>#DIV/0!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2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5" customHeight="1">
      <c r="A9" s="21">
        <v>4</v>
      </c>
      <c r="B9" s="2"/>
      <c r="C9" s="51"/>
      <c r="D9" s="51"/>
      <c r="E9" s="47">
        <f t="shared" ref="E9:E15" si="2">(+$I$2/$C$2)*C9</f>
        <v>0</v>
      </c>
      <c r="F9" s="47" t="e">
        <f t="shared" ref="F9:F15" si="3">+D9/E9*100</f>
        <v>#DIV/0!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2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ht="15" customHeight="1">
      <c r="A10" s="21">
        <v>5</v>
      </c>
      <c r="B10" s="2"/>
      <c r="C10" s="51"/>
      <c r="D10" s="51"/>
      <c r="E10" s="47">
        <f t="shared" si="2"/>
        <v>0</v>
      </c>
      <c r="F10" s="47" t="e">
        <f t="shared" si="3"/>
        <v>#DIV/0!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2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ht="15" customHeight="1">
      <c r="A11" s="21">
        <v>6</v>
      </c>
      <c r="B11" s="2"/>
      <c r="C11" s="51"/>
      <c r="D11" s="51"/>
      <c r="E11" s="47">
        <f t="shared" si="2"/>
        <v>0</v>
      </c>
      <c r="F11" s="47" t="e">
        <f t="shared" si="3"/>
        <v>#DIV/0!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2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ht="15" customHeight="1">
      <c r="A12" s="21">
        <v>7</v>
      </c>
      <c r="B12" s="2"/>
      <c r="C12" s="51"/>
      <c r="D12" s="51"/>
      <c r="E12" s="47">
        <f t="shared" si="2"/>
        <v>0</v>
      </c>
      <c r="F12" s="47" t="e">
        <f t="shared" si="3"/>
        <v>#DIV/0!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2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ht="15" customHeight="1">
      <c r="A13" s="21">
        <v>8</v>
      </c>
      <c r="B13" s="2"/>
      <c r="C13" s="51"/>
      <c r="D13" s="51"/>
      <c r="E13" s="47">
        <f t="shared" si="2"/>
        <v>0</v>
      </c>
      <c r="F13" s="47" t="e">
        <f t="shared" si="3"/>
        <v>#DIV/0!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2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ht="15" customHeight="1">
      <c r="A14" s="21">
        <v>9</v>
      </c>
      <c r="B14" s="2"/>
      <c r="C14" s="51"/>
      <c r="D14" s="51"/>
      <c r="E14" s="47">
        <f t="shared" si="2"/>
        <v>0</v>
      </c>
      <c r="F14" s="47" t="e">
        <f t="shared" si="3"/>
        <v>#DIV/0!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2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ht="15" customHeight="1">
      <c r="A15" s="21">
        <v>10</v>
      </c>
      <c r="B15" s="2"/>
      <c r="C15" s="51"/>
      <c r="D15" s="51"/>
      <c r="E15" s="47">
        <f t="shared" si="2"/>
        <v>0</v>
      </c>
      <c r="F15" s="47" t="e">
        <f t="shared" si="3"/>
        <v>#DIV/0!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2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ht="15" customHeight="1">
      <c r="A16" s="21">
        <v>11</v>
      </c>
      <c r="B16" s="2"/>
      <c r="C16" s="51"/>
      <c r="D16" s="51"/>
      <c r="E16" s="47">
        <f t="shared" si="0"/>
        <v>0</v>
      </c>
      <c r="F16" s="47" t="e">
        <f t="shared" si="1"/>
        <v>#DIV/0!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2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ht="15" customHeight="1">
      <c r="A17" s="21">
        <v>12</v>
      </c>
      <c r="B17" s="2"/>
      <c r="C17" s="51"/>
      <c r="D17" s="51"/>
      <c r="E17" s="47">
        <f t="shared" si="0"/>
        <v>0</v>
      </c>
      <c r="F17" s="47" t="e">
        <f t="shared" si="1"/>
        <v>#DIV/0!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2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ht="15" customHeight="1">
      <c r="A18" s="18"/>
      <c r="B18" s="54" t="s">
        <v>9</v>
      </c>
      <c r="C18" s="55">
        <f>SUM(C6:C17)</f>
        <v>264000</v>
      </c>
      <c r="D18" s="55">
        <f>SUM(D6:D17)</f>
        <v>11500</v>
      </c>
      <c r="E18" s="48">
        <f t="shared" si="0"/>
        <v>12000</v>
      </c>
      <c r="F18" s="48">
        <f t="shared" si="1"/>
        <v>95.833333333333343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21" spans="1:47" ht="13.5" thickBot="1">
      <c r="C21" s="65" t="s">
        <v>21</v>
      </c>
      <c r="D21" s="65"/>
    </row>
    <row r="22" spans="1:47">
      <c r="B22" s="15" t="s">
        <v>16</v>
      </c>
      <c r="C22" s="16" t="s">
        <v>20</v>
      </c>
      <c r="D22" s="16" t="s">
        <v>19</v>
      </c>
      <c r="S22" s="17" t="s">
        <v>15</v>
      </c>
    </row>
    <row r="23" spans="1:47">
      <c r="B23" s="13" t="str">
        <f>+B6</f>
        <v>Juan</v>
      </c>
      <c r="C23" s="52">
        <f>+D6/$I$2</f>
        <v>11500</v>
      </c>
      <c r="D23" s="52">
        <f>(+C6-D6)/($C$2-$I$2)</f>
        <v>12023.809523809523</v>
      </c>
    </row>
    <row r="24" spans="1:47">
      <c r="B24" s="13">
        <f>+B7</f>
        <v>0</v>
      </c>
      <c r="C24" s="52">
        <f>+D7/$I$2</f>
        <v>0</v>
      </c>
      <c r="D24" s="52">
        <f>(+C7-D7)/($C$2-$I$2)</f>
        <v>0</v>
      </c>
    </row>
    <row r="25" spans="1:47">
      <c r="B25" s="13">
        <f>+B8</f>
        <v>0</v>
      </c>
      <c r="C25" s="52">
        <f>+D8/$I$2</f>
        <v>0</v>
      </c>
      <c r="D25" s="52">
        <f>(+C8-D8)/($C$2-$I$2)</f>
        <v>0</v>
      </c>
      <c r="H25" s="17" t="s">
        <v>7</v>
      </c>
    </row>
    <row r="26" spans="1:47">
      <c r="B26" s="13">
        <f t="shared" ref="B26:B34" si="4">+B9</f>
        <v>0</v>
      </c>
      <c r="C26" s="52">
        <f>+D9/$I$2</f>
        <v>0</v>
      </c>
      <c r="D26" s="52">
        <f>(+C9-D9)/($C$2-$I$2)</f>
        <v>0</v>
      </c>
    </row>
    <row r="27" spans="1:47">
      <c r="B27" s="13">
        <f t="shared" si="4"/>
        <v>0</v>
      </c>
      <c r="C27" s="52">
        <f t="shared" ref="C27:C34" si="5">+D10/$I$2</f>
        <v>0</v>
      </c>
      <c r="D27" s="52">
        <f t="shared" ref="D27:D34" si="6">(+C10-D10)/($C$2-$I$2)</f>
        <v>0</v>
      </c>
    </row>
    <row r="28" spans="1:47">
      <c r="B28" s="13">
        <f t="shared" si="4"/>
        <v>0</v>
      </c>
      <c r="C28" s="52">
        <f t="shared" si="5"/>
        <v>0</v>
      </c>
      <c r="D28" s="52">
        <f t="shared" si="6"/>
        <v>0</v>
      </c>
    </row>
    <row r="29" spans="1:47">
      <c r="B29" s="13">
        <f t="shared" si="4"/>
        <v>0</v>
      </c>
      <c r="C29" s="52">
        <f t="shared" si="5"/>
        <v>0</v>
      </c>
      <c r="D29" s="52">
        <f t="shared" si="6"/>
        <v>0</v>
      </c>
    </row>
    <row r="30" spans="1:47">
      <c r="B30" s="13">
        <f t="shared" si="4"/>
        <v>0</v>
      </c>
      <c r="C30" s="52">
        <f t="shared" si="5"/>
        <v>0</v>
      </c>
      <c r="D30" s="52">
        <f t="shared" si="6"/>
        <v>0</v>
      </c>
    </row>
    <row r="31" spans="1:47">
      <c r="B31" s="13">
        <f t="shared" si="4"/>
        <v>0</v>
      </c>
      <c r="C31" s="52">
        <f t="shared" si="5"/>
        <v>0</v>
      </c>
      <c r="D31" s="52">
        <f t="shared" si="6"/>
        <v>0</v>
      </c>
    </row>
    <row r="32" spans="1:47">
      <c r="B32" s="13">
        <f t="shared" si="4"/>
        <v>0</v>
      </c>
      <c r="C32" s="52">
        <f t="shared" si="5"/>
        <v>0</v>
      </c>
      <c r="D32" s="52">
        <f t="shared" si="6"/>
        <v>0</v>
      </c>
    </row>
    <row r="33" spans="2:4">
      <c r="B33" s="13">
        <f t="shared" si="4"/>
        <v>0</v>
      </c>
      <c r="C33" s="52">
        <f t="shared" si="5"/>
        <v>0</v>
      </c>
      <c r="D33" s="52">
        <f t="shared" si="6"/>
        <v>0</v>
      </c>
    </row>
    <row r="34" spans="2:4">
      <c r="B34" s="13">
        <f t="shared" si="4"/>
        <v>0</v>
      </c>
      <c r="C34" s="52">
        <f t="shared" si="5"/>
        <v>0</v>
      </c>
      <c r="D34" s="52">
        <f t="shared" si="6"/>
        <v>0</v>
      </c>
    </row>
    <row r="35" spans="2:4" ht="13.5" thickBot="1">
      <c r="B35" s="14" t="s">
        <v>6</v>
      </c>
      <c r="C35" s="53">
        <f>SUM(C22:C34)</f>
        <v>11500</v>
      </c>
      <c r="D35" s="53">
        <f>SUM(D22:D34)</f>
        <v>12023.809523809523</v>
      </c>
    </row>
  </sheetData>
  <mergeCells count="8">
    <mergeCell ref="A4:A5"/>
    <mergeCell ref="B4:B5"/>
    <mergeCell ref="C21:D21"/>
    <mergeCell ref="I2:K2"/>
    <mergeCell ref="C4:C5"/>
    <mergeCell ref="D4:D5"/>
    <mergeCell ref="F4:F5"/>
    <mergeCell ref="G4:AU4"/>
  </mergeCells>
  <phoneticPr fontId="0" type="noConversion"/>
  <conditionalFormatting sqref="G6:AU18">
    <cfRule type="expression" dxfId="4" priority="1" stopIfTrue="1">
      <formula>AND($F6&gt;=G$5,$F6&lt;H$5)</formula>
    </cfRule>
  </conditionalFormatting>
  <pageMargins left="0.28000000000000003" right="0.22" top="2.2000000000000002" bottom="1" header="0" footer="0"/>
  <pageSetup scale="6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U35"/>
  <sheetViews>
    <sheetView showGridLines="0" topLeftCell="A13" workbookViewId="0">
      <selection activeCell="B25" sqref="B25:D27"/>
    </sheetView>
  </sheetViews>
  <sheetFormatPr baseColWidth="10" defaultRowHeight="12.75"/>
  <cols>
    <col min="1" max="1" width="8.7109375" customWidth="1"/>
    <col min="2" max="2" width="25.7109375" customWidth="1"/>
    <col min="3" max="3" width="10.7109375" customWidth="1"/>
    <col min="5" max="5" width="11.85546875" hidden="1" customWidth="1"/>
    <col min="6" max="6" width="11.42578125" hidden="1" customWidth="1"/>
    <col min="7" max="47" width="3.7109375" customWidth="1"/>
  </cols>
  <sheetData>
    <row r="1" spans="1:4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1" t="s">
        <v>13</v>
      </c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3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15.75">
      <c r="A2" s="5"/>
      <c r="B2" s="6" t="s">
        <v>3</v>
      </c>
      <c r="C2" s="19">
        <v>22</v>
      </c>
      <c r="D2" s="5"/>
      <c r="E2" s="5"/>
      <c r="F2" s="5"/>
      <c r="G2" s="7" t="s">
        <v>4</v>
      </c>
      <c r="H2" s="5"/>
      <c r="I2" s="66">
        <v>1</v>
      </c>
      <c r="J2" s="67"/>
      <c r="K2" s="68"/>
      <c r="L2" s="5"/>
      <c r="M2" s="5"/>
      <c r="N2" s="5"/>
      <c r="O2" s="5"/>
      <c r="P2" s="5"/>
      <c r="Q2" s="5"/>
      <c r="R2" s="44" t="s">
        <v>14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t="12.75" customHeight="1">
      <c r="A4" s="61" t="s">
        <v>17</v>
      </c>
      <c r="B4" s="63" t="s">
        <v>16</v>
      </c>
      <c r="C4" s="69" t="s">
        <v>0</v>
      </c>
      <c r="D4" s="69" t="s">
        <v>1</v>
      </c>
      <c r="E4" s="8"/>
      <c r="F4" s="70" t="s">
        <v>2</v>
      </c>
      <c r="G4" s="72" t="s">
        <v>8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4"/>
    </row>
    <row r="5" spans="1:47" ht="12.75" customHeight="1">
      <c r="A5" s="62"/>
      <c r="B5" s="64"/>
      <c r="C5" s="69"/>
      <c r="D5" s="69"/>
      <c r="E5" s="9" t="s">
        <v>5</v>
      </c>
      <c r="F5" s="71"/>
      <c r="G5" s="1">
        <v>0</v>
      </c>
      <c r="H5" s="1">
        <v>5</v>
      </c>
      <c r="I5" s="1">
        <v>10</v>
      </c>
      <c r="J5" s="1">
        <v>15</v>
      </c>
      <c r="K5" s="1">
        <v>20</v>
      </c>
      <c r="L5" s="1">
        <v>25</v>
      </c>
      <c r="M5" s="1">
        <v>30</v>
      </c>
      <c r="N5" s="1">
        <v>35</v>
      </c>
      <c r="O5" s="1">
        <v>40</v>
      </c>
      <c r="P5" s="1">
        <v>45</v>
      </c>
      <c r="Q5" s="1">
        <v>50</v>
      </c>
      <c r="R5" s="1">
        <v>55</v>
      </c>
      <c r="S5" s="1">
        <v>60</v>
      </c>
      <c r="T5" s="1">
        <v>65</v>
      </c>
      <c r="U5" s="1">
        <v>70</v>
      </c>
      <c r="V5" s="1">
        <v>75</v>
      </c>
      <c r="W5" s="1">
        <v>80</v>
      </c>
      <c r="X5" s="1">
        <v>85</v>
      </c>
      <c r="Y5" s="1">
        <v>90</v>
      </c>
      <c r="Z5" s="1">
        <v>95</v>
      </c>
      <c r="AA5" s="1">
        <v>100</v>
      </c>
      <c r="AB5" s="1">
        <v>105</v>
      </c>
      <c r="AC5" s="1">
        <v>110</v>
      </c>
      <c r="AD5" s="1">
        <v>115</v>
      </c>
      <c r="AE5" s="1">
        <v>120</v>
      </c>
      <c r="AF5" s="1">
        <v>125</v>
      </c>
      <c r="AG5" s="1">
        <v>130</v>
      </c>
      <c r="AH5" s="1">
        <v>135</v>
      </c>
      <c r="AI5" s="1">
        <v>140</v>
      </c>
      <c r="AJ5" s="1">
        <v>145</v>
      </c>
      <c r="AK5" s="1">
        <v>150</v>
      </c>
      <c r="AL5" s="1">
        <v>155</v>
      </c>
      <c r="AM5" s="1">
        <v>160</v>
      </c>
      <c r="AN5" s="1">
        <v>165</v>
      </c>
      <c r="AO5" s="1">
        <v>170</v>
      </c>
      <c r="AP5" s="1">
        <v>175</v>
      </c>
      <c r="AQ5" s="1">
        <v>180</v>
      </c>
      <c r="AR5" s="1">
        <v>185</v>
      </c>
      <c r="AS5" s="1">
        <v>190</v>
      </c>
      <c r="AT5" s="1">
        <v>195</v>
      </c>
      <c r="AU5" s="1">
        <v>200</v>
      </c>
    </row>
    <row r="6" spans="1:47" ht="15" customHeight="1">
      <c r="A6" s="20">
        <v>1</v>
      </c>
      <c r="B6" s="49" t="s">
        <v>18</v>
      </c>
      <c r="C6" s="51">
        <v>264000</v>
      </c>
      <c r="D6" s="51">
        <v>11500</v>
      </c>
      <c r="E6" s="47">
        <f t="shared" ref="E6:E18" si="0">(+$I$2/$C$2)*C6</f>
        <v>12000</v>
      </c>
      <c r="F6" s="47">
        <f t="shared" ref="F6:F18" si="1">+D6/E6*100</f>
        <v>95.833333333333343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2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5" customHeight="1">
      <c r="A7" s="21">
        <v>2</v>
      </c>
      <c r="B7" s="2"/>
      <c r="C7" s="51"/>
      <c r="D7" s="51"/>
      <c r="E7" s="47">
        <f t="shared" si="0"/>
        <v>0</v>
      </c>
      <c r="F7" s="47" t="e">
        <f t="shared" si="1"/>
        <v>#DIV/0!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2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15" customHeight="1">
      <c r="A8" s="21">
        <v>3</v>
      </c>
      <c r="B8" s="2"/>
      <c r="C8" s="51"/>
      <c r="D8" s="51"/>
      <c r="E8" s="47">
        <f t="shared" si="0"/>
        <v>0</v>
      </c>
      <c r="F8" s="47" t="e">
        <f t="shared" si="1"/>
        <v>#DIV/0!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2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5" customHeight="1">
      <c r="A9" s="21">
        <v>4</v>
      </c>
      <c r="B9" s="2"/>
      <c r="C9" s="51"/>
      <c r="D9" s="51"/>
      <c r="E9" s="47">
        <f t="shared" ref="E9:E15" si="2">(+$I$2/$C$2)*C9</f>
        <v>0</v>
      </c>
      <c r="F9" s="47" t="e">
        <f t="shared" ref="F9:F15" si="3">+D9/E9*100</f>
        <v>#DIV/0!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2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ht="15" customHeight="1">
      <c r="A10" s="21">
        <v>5</v>
      </c>
      <c r="B10" s="2"/>
      <c r="C10" s="51"/>
      <c r="D10" s="51"/>
      <c r="E10" s="47">
        <f t="shared" si="2"/>
        <v>0</v>
      </c>
      <c r="F10" s="47" t="e">
        <f t="shared" si="3"/>
        <v>#DIV/0!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2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ht="15" customHeight="1">
      <c r="A11" s="21">
        <v>6</v>
      </c>
      <c r="B11" s="2"/>
      <c r="C11" s="51"/>
      <c r="D11" s="51"/>
      <c r="E11" s="47">
        <f t="shared" si="2"/>
        <v>0</v>
      </c>
      <c r="F11" s="47" t="e">
        <f t="shared" si="3"/>
        <v>#DIV/0!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2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ht="15" customHeight="1">
      <c r="A12" s="21">
        <v>7</v>
      </c>
      <c r="B12" s="2"/>
      <c r="C12" s="51"/>
      <c r="D12" s="51"/>
      <c r="E12" s="47">
        <f t="shared" si="2"/>
        <v>0</v>
      </c>
      <c r="F12" s="47" t="e">
        <f t="shared" si="3"/>
        <v>#DIV/0!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2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ht="15" customHeight="1">
      <c r="A13" s="21">
        <v>8</v>
      </c>
      <c r="B13" s="2"/>
      <c r="C13" s="51"/>
      <c r="D13" s="51"/>
      <c r="E13" s="47">
        <f t="shared" si="2"/>
        <v>0</v>
      </c>
      <c r="F13" s="47" t="e">
        <f t="shared" si="3"/>
        <v>#DIV/0!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2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ht="15" customHeight="1">
      <c r="A14" s="21">
        <v>9</v>
      </c>
      <c r="B14" s="2"/>
      <c r="C14" s="51"/>
      <c r="D14" s="51"/>
      <c r="E14" s="47">
        <f t="shared" si="2"/>
        <v>0</v>
      </c>
      <c r="F14" s="47" t="e">
        <f t="shared" si="3"/>
        <v>#DIV/0!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2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ht="15" customHeight="1">
      <c r="A15" s="21">
        <v>10</v>
      </c>
      <c r="B15" s="2"/>
      <c r="C15" s="51"/>
      <c r="D15" s="51"/>
      <c r="E15" s="47">
        <f t="shared" si="2"/>
        <v>0</v>
      </c>
      <c r="F15" s="47" t="e">
        <f t="shared" si="3"/>
        <v>#DIV/0!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2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ht="15" customHeight="1">
      <c r="A16" s="21">
        <v>11</v>
      </c>
      <c r="B16" s="2"/>
      <c r="C16" s="51"/>
      <c r="D16" s="51"/>
      <c r="E16" s="47">
        <f t="shared" si="0"/>
        <v>0</v>
      </c>
      <c r="F16" s="47" t="e">
        <f t="shared" si="1"/>
        <v>#DIV/0!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2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ht="15" customHeight="1">
      <c r="A17" s="21">
        <v>12</v>
      </c>
      <c r="B17" s="2"/>
      <c r="C17" s="51"/>
      <c r="D17" s="51"/>
      <c r="E17" s="47">
        <f t="shared" si="0"/>
        <v>0</v>
      </c>
      <c r="F17" s="47" t="e">
        <f t="shared" si="1"/>
        <v>#DIV/0!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2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ht="15" customHeight="1">
      <c r="A18" s="18"/>
      <c r="B18" s="54" t="s">
        <v>9</v>
      </c>
      <c r="C18" s="55">
        <f>SUM(C6:C17)</f>
        <v>264000</v>
      </c>
      <c r="D18" s="55">
        <f>SUM(D6:D17)</f>
        <v>11500</v>
      </c>
      <c r="E18" s="48">
        <f t="shared" si="0"/>
        <v>12000</v>
      </c>
      <c r="F18" s="48">
        <f t="shared" si="1"/>
        <v>95.833333333333343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21" spans="1:47" ht="13.5" thickBot="1">
      <c r="C21" s="65" t="s">
        <v>21</v>
      </c>
      <c r="D21" s="65"/>
    </row>
    <row r="22" spans="1:47">
      <c r="B22" s="15" t="s">
        <v>16</v>
      </c>
      <c r="C22" s="16" t="s">
        <v>20</v>
      </c>
      <c r="D22" s="16" t="s">
        <v>19</v>
      </c>
      <c r="S22" s="17" t="s">
        <v>15</v>
      </c>
    </row>
    <row r="23" spans="1:47">
      <c r="B23" s="13" t="str">
        <f>+B6</f>
        <v>Juan</v>
      </c>
      <c r="C23" s="52">
        <f>+D6/$I$2</f>
        <v>11500</v>
      </c>
      <c r="D23" s="52">
        <f>(+C6-D6)/($C$2-$I$2)</f>
        <v>12023.809523809523</v>
      </c>
    </row>
    <row r="24" spans="1:47">
      <c r="B24" s="13">
        <f>+B7</f>
        <v>0</v>
      </c>
      <c r="C24" s="52">
        <f>+D7/$I$2</f>
        <v>0</v>
      </c>
      <c r="D24" s="52">
        <f>(+C7-D7)/($C$2-$I$2)</f>
        <v>0</v>
      </c>
    </row>
    <row r="25" spans="1:47">
      <c r="B25" s="13">
        <f>+B8</f>
        <v>0</v>
      </c>
      <c r="C25" s="52">
        <f>+D8/$I$2</f>
        <v>0</v>
      </c>
      <c r="D25" s="52">
        <f>(+C8-D8)/($C$2-$I$2)</f>
        <v>0</v>
      </c>
      <c r="H25" s="17" t="s">
        <v>7</v>
      </c>
    </row>
    <row r="26" spans="1:47">
      <c r="B26" s="13">
        <f>+B9</f>
        <v>0</v>
      </c>
      <c r="C26" s="52">
        <f>+D9/$I$2</f>
        <v>0</v>
      </c>
      <c r="D26" s="52">
        <f>(+C9-D9)/($C$2-$I$2)</f>
        <v>0</v>
      </c>
    </row>
    <row r="27" spans="1:47">
      <c r="B27" s="13">
        <f>+B10</f>
        <v>0</v>
      </c>
      <c r="C27" s="52">
        <f>+D10/$I$2</f>
        <v>0</v>
      </c>
      <c r="D27" s="52">
        <f>(+C10-D10)/($C$2-$I$2)</f>
        <v>0</v>
      </c>
    </row>
    <row r="28" spans="1:47">
      <c r="B28" s="13">
        <f t="shared" ref="B28:B34" si="4">+B11</f>
        <v>0</v>
      </c>
      <c r="C28" s="52">
        <f t="shared" ref="C28:C34" si="5">+D11/$I$2</f>
        <v>0</v>
      </c>
      <c r="D28" s="52">
        <f t="shared" ref="D28:D34" si="6">(+C11-D11)/($C$2-$I$2)</f>
        <v>0</v>
      </c>
    </row>
    <row r="29" spans="1:47">
      <c r="B29" s="13">
        <f t="shared" si="4"/>
        <v>0</v>
      </c>
      <c r="C29" s="52">
        <f t="shared" si="5"/>
        <v>0</v>
      </c>
      <c r="D29" s="52">
        <f t="shared" si="6"/>
        <v>0</v>
      </c>
    </row>
    <row r="30" spans="1:47">
      <c r="B30" s="13">
        <f t="shared" si="4"/>
        <v>0</v>
      </c>
      <c r="C30" s="52">
        <f t="shared" si="5"/>
        <v>0</v>
      </c>
      <c r="D30" s="52">
        <f t="shared" si="6"/>
        <v>0</v>
      </c>
    </row>
    <row r="31" spans="1:47">
      <c r="B31" s="13">
        <f t="shared" si="4"/>
        <v>0</v>
      </c>
      <c r="C31" s="52">
        <f t="shared" si="5"/>
        <v>0</v>
      </c>
      <c r="D31" s="52">
        <f t="shared" si="6"/>
        <v>0</v>
      </c>
    </row>
    <row r="32" spans="1:47">
      <c r="B32" s="13">
        <f t="shared" si="4"/>
        <v>0</v>
      </c>
      <c r="C32" s="52">
        <f t="shared" si="5"/>
        <v>0</v>
      </c>
      <c r="D32" s="52">
        <f t="shared" si="6"/>
        <v>0</v>
      </c>
    </row>
    <row r="33" spans="2:4">
      <c r="B33" s="13">
        <f t="shared" si="4"/>
        <v>0</v>
      </c>
      <c r="C33" s="52">
        <f t="shared" si="5"/>
        <v>0</v>
      </c>
      <c r="D33" s="52">
        <f t="shared" si="6"/>
        <v>0</v>
      </c>
    </row>
    <row r="34" spans="2:4">
      <c r="B34" s="13">
        <f t="shared" si="4"/>
        <v>0</v>
      </c>
      <c r="C34" s="52">
        <f t="shared" si="5"/>
        <v>0</v>
      </c>
      <c r="D34" s="52">
        <f t="shared" si="6"/>
        <v>0</v>
      </c>
    </row>
    <row r="35" spans="2:4" ht="13.5" thickBot="1">
      <c r="B35" s="14" t="s">
        <v>6</v>
      </c>
      <c r="C35" s="53">
        <f>SUM(C22:C34)</f>
        <v>11500</v>
      </c>
      <c r="D35" s="53">
        <f>SUM(D22:D34)</f>
        <v>12023.809523809523</v>
      </c>
    </row>
  </sheetData>
  <mergeCells count="8">
    <mergeCell ref="C21:D21"/>
    <mergeCell ref="A4:A5"/>
    <mergeCell ref="B4:B5"/>
    <mergeCell ref="I2:K2"/>
    <mergeCell ref="C4:C5"/>
    <mergeCell ref="D4:D5"/>
    <mergeCell ref="F4:F5"/>
    <mergeCell ref="G4:AU4"/>
  </mergeCells>
  <phoneticPr fontId="0" type="noConversion"/>
  <conditionalFormatting sqref="G6:AU18">
    <cfRule type="expression" dxfId="3" priority="1" stopIfTrue="1">
      <formula>AND($F6&gt;=G$5,$F6&lt;H$5)</formula>
    </cfRule>
  </conditionalFormatting>
  <pageMargins left="0.28000000000000003" right="0.22" top="2.2000000000000002" bottom="1" header="0" footer="0"/>
  <pageSetup scale="6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U35"/>
  <sheetViews>
    <sheetView showGridLines="0" topLeftCell="A10" workbookViewId="0">
      <selection activeCell="B24" sqref="B24:D26"/>
    </sheetView>
  </sheetViews>
  <sheetFormatPr baseColWidth="10" defaultRowHeight="12.75"/>
  <cols>
    <col min="1" max="1" width="8.7109375" customWidth="1"/>
    <col min="2" max="2" width="25.7109375" customWidth="1"/>
    <col min="3" max="3" width="10.7109375" customWidth="1"/>
    <col min="5" max="5" width="11.85546875" hidden="1" customWidth="1"/>
    <col min="6" max="6" width="11.42578125" hidden="1" customWidth="1"/>
    <col min="7" max="47" width="3.7109375" customWidth="1"/>
  </cols>
  <sheetData>
    <row r="1" spans="1:4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1" t="s">
        <v>13</v>
      </c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3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15.75">
      <c r="A2" s="5"/>
      <c r="B2" s="6" t="s">
        <v>3</v>
      </c>
      <c r="C2" s="19">
        <v>22</v>
      </c>
      <c r="D2" s="5"/>
      <c r="E2" s="5"/>
      <c r="F2" s="5"/>
      <c r="G2" s="7" t="s">
        <v>4</v>
      </c>
      <c r="H2" s="5"/>
      <c r="I2" s="66">
        <v>1</v>
      </c>
      <c r="J2" s="67"/>
      <c r="K2" s="68"/>
      <c r="L2" s="5"/>
      <c r="M2" s="5"/>
      <c r="N2" s="5"/>
      <c r="O2" s="5"/>
      <c r="P2" s="5"/>
      <c r="Q2" s="5"/>
      <c r="R2" s="44" t="s">
        <v>14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t="12.75" customHeight="1">
      <c r="A4" s="61" t="s">
        <v>17</v>
      </c>
      <c r="B4" s="63" t="s">
        <v>16</v>
      </c>
      <c r="C4" s="69" t="s">
        <v>0</v>
      </c>
      <c r="D4" s="69" t="s">
        <v>1</v>
      </c>
      <c r="E4" s="8"/>
      <c r="F4" s="70" t="s">
        <v>2</v>
      </c>
      <c r="G4" s="72" t="s">
        <v>8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4"/>
    </row>
    <row r="5" spans="1:47" ht="12.75" customHeight="1">
      <c r="A5" s="62"/>
      <c r="B5" s="64"/>
      <c r="C5" s="69"/>
      <c r="D5" s="69"/>
      <c r="E5" s="9" t="s">
        <v>5</v>
      </c>
      <c r="F5" s="71"/>
      <c r="G5" s="1">
        <v>0</v>
      </c>
      <c r="H5" s="1">
        <v>5</v>
      </c>
      <c r="I5" s="1">
        <v>10</v>
      </c>
      <c r="J5" s="1">
        <v>15</v>
      </c>
      <c r="K5" s="1">
        <v>20</v>
      </c>
      <c r="L5" s="1">
        <v>25</v>
      </c>
      <c r="M5" s="1">
        <v>30</v>
      </c>
      <c r="N5" s="1">
        <v>35</v>
      </c>
      <c r="O5" s="1">
        <v>40</v>
      </c>
      <c r="P5" s="1">
        <v>45</v>
      </c>
      <c r="Q5" s="1">
        <v>50</v>
      </c>
      <c r="R5" s="1">
        <v>55</v>
      </c>
      <c r="S5" s="1">
        <v>60</v>
      </c>
      <c r="T5" s="1">
        <v>65</v>
      </c>
      <c r="U5" s="1">
        <v>70</v>
      </c>
      <c r="V5" s="1">
        <v>75</v>
      </c>
      <c r="W5" s="1">
        <v>80</v>
      </c>
      <c r="X5" s="1">
        <v>85</v>
      </c>
      <c r="Y5" s="1">
        <v>90</v>
      </c>
      <c r="Z5" s="1">
        <v>95</v>
      </c>
      <c r="AA5" s="1">
        <v>100</v>
      </c>
      <c r="AB5" s="1">
        <v>105</v>
      </c>
      <c r="AC5" s="1">
        <v>110</v>
      </c>
      <c r="AD5" s="1">
        <v>115</v>
      </c>
      <c r="AE5" s="1">
        <v>120</v>
      </c>
      <c r="AF5" s="1">
        <v>125</v>
      </c>
      <c r="AG5" s="1">
        <v>130</v>
      </c>
      <c r="AH5" s="1">
        <v>135</v>
      </c>
      <c r="AI5" s="1">
        <v>140</v>
      </c>
      <c r="AJ5" s="1">
        <v>145</v>
      </c>
      <c r="AK5" s="1">
        <v>150</v>
      </c>
      <c r="AL5" s="1">
        <v>155</v>
      </c>
      <c r="AM5" s="1">
        <v>160</v>
      </c>
      <c r="AN5" s="1">
        <v>165</v>
      </c>
      <c r="AO5" s="1">
        <v>170</v>
      </c>
      <c r="AP5" s="1">
        <v>175</v>
      </c>
      <c r="AQ5" s="1">
        <v>180</v>
      </c>
      <c r="AR5" s="1">
        <v>185</v>
      </c>
      <c r="AS5" s="1">
        <v>190</v>
      </c>
      <c r="AT5" s="1">
        <v>195</v>
      </c>
      <c r="AU5" s="1">
        <v>200</v>
      </c>
    </row>
    <row r="6" spans="1:47" ht="15" customHeight="1">
      <c r="A6" s="20">
        <v>1</v>
      </c>
      <c r="B6" s="49" t="s">
        <v>18</v>
      </c>
      <c r="C6" s="51">
        <v>264000</v>
      </c>
      <c r="D6" s="51">
        <v>11500</v>
      </c>
      <c r="E6" s="47">
        <f t="shared" ref="E6:E18" si="0">(+$I$2/$C$2)*C6</f>
        <v>12000</v>
      </c>
      <c r="F6" s="47">
        <f t="shared" ref="F6:F18" si="1">+D6/E6*100</f>
        <v>95.833333333333343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2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5" customHeight="1">
      <c r="A7" s="21">
        <v>2</v>
      </c>
      <c r="B7" s="2"/>
      <c r="C7" s="51"/>
      <c r="D7" s="51"/>
      <c r="E7" s="47">
        <f t="shared" si="0"/>
        <v>0</v>
      </c>
      <c r="F7" s="47" t="e">
        <f t="shared" si="1"/>
        <v>#DIV/0!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2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15" customHeight="1">
      <c r="A8" s="21">
        <v>3</v>
      </c>
      <c r="B8" s="2"/>
      <c r="C8" s="51"/>
      <c r="D8" s="51"/>
      <c r="E8" s="47">
        <f t="shared" si="0"/>
        <v>0</v>
      </c>
      <c r="F8" s="47" t="e">
        <f t="shared" si="1"/>
        <v>#DIV/0!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2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5" customHeight="1">
      <c r="A9" s="21">
        <v>4</v>
      </c>
      <c r="B9" s="2"/>
      <c r="C9" s="51"/>
      <c r="D9" s="51"/>
      <c r="E9" s="47">
        <f t="shared" ref="E9:E15" si="2">(+$I$2/$C$2)*C9</f>
        <v>0</v>
      </c>
      <c r="F9" s="47" t="e">
        <f t="shared" ref="F9:F15" si="3">+D9/E9*100</f>
        <v>#DIV/0!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2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ht="15" customHeight="1">
      <c r="A10" s="21">
        <v>5</v>
      </c>
      <c r="B10" s="2"/>
      <c r="C10" s="51"/>
      <c r="D10" s="51"/>
      <c r="E10" s="47">
        <f t="shared" si="2"/>
        <v>0</v>
      </c>
      <c r="F10" s="47" t="e">
        <f t="shared" si="3"/>
        <v>#DIV/0!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2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ht="15" customHeight="1">
      <c r="A11" s="21">
        <v>6</v>
      </c>
      <c r="B11" s="2"/>
      <c r="C11" s="51"/>
      <c r="D11" s="51"/>
      <c r="E11" s="47">
        <f t="shared" si="2"/>
        <v>0</v>
      </c>
      <c r="F11" s="47" t="e">
        <f t="shared" si="3"/>
        <v>#DIV/0!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2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ht="15" customHeight="1">
      <c r="A12" s="21">
        <v>7</v>
      </c>
      <c r="B12" s="2"/>
      <c r="C12" s="51"/>
      <c r="D12" s="51"/>
      <c r="E12" s="47">
        <f t="shared" si="2"/>
        <v>0</v>
      </c>
      <c r="F12" s="47" t="e">
        <f t="shared" si="3"/>
        <v>#DIV/0!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2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ht="15" customHeight="1">
      <c r="A13" s="21">
        <v>8</v>
      </c>
      <c r="B13" s="2"/>
      <c r="C13" s="51"/>
      <c r="D13" s="51"/>
      <c r="E13" s="47">
        <f t="shared" si="2"/>
        <v>0</v>
      </c>
      <c r="F13" s="47" t="e">
        <f t="shared" si="3"/>
        <v>#DIV/0!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2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ht="15" customHeight="1">
      <c r="A14" s="21">
        <v>9</v>
      </c>
      <c r="B14" s="2"/>
      <c r="C14" s="51"/>
      <c r="D14" s="51"/>
      <c r="E14" s="47">
        <f t="shared" si="2"/>
        <v>0</v>
      </c>
      <c r="F14" s="47" t="e">
        <f t="shared" si="3"/>
        <v>#DIV/0!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2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ht="15" customHeight="1">
      <c r="A15" s="21">
        <v>10</v>
      </c>
      <c r="B15" s="2"/>
      <c r="C15" s="51"/>
      <c r="D15" s="51"/>
      <c r="E15" s="47">
        <f t="shared" si="2"/>
        <v>0</v>
      </c>
      <c r="F15" s="47" t="e">
        <f t="shared" si="3"/>
        <v>#DIV/0!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2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ht="15" customHeight="1">
      <c r="A16" s="21">
        <v>11</v>
      </c>
      <c r="B16" s="2"/>
      <c r="C16" s="51"/>
      <c r="D16" s="51"/>
      <c r="E16" s="47">
        <f t="shared" si="0"/>
        <v>0</v>
      </c>
      <c r="F16" s="47" t="e">
        <f t="shared" si="1"/>
        <v>#DIV/0!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2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ht="15" customHeight="1">
      <c r="A17" s="21">
        <v>12</v>
      </c>
      <c r="B17" s="2"/>
      <c r="C17" s="51"/>
      <c r="D17" s="51"/>
      <c r="E17" s="47">
        <f t="shared" si="0"/>
        <v>0</v>
      </c>
      <c r="F17" s="47" t="e">
        <f t="shared" si="1"/>
        <v>#DIV/0!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2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ht="15" customHeight="1">
      <c r="A18" s="18"/>
      <c r="B18" s="54" t="s">
        <v>9</v>
      </c>
      <c r="C18" s="55">
        <f>SUM(C6:C17)</f>
        <v>264000</v>
      </c>
      <c r="D18" s="55">
        <f>SUM(D6:D17)</f>
        <v>11500</v>
      </c>
      <c r="E18" s="48">
        <f t="shared" si="0"/>
        <v>12000</v>
      </c>
      <c r="F18" s="48">
        <f t="shared" si="1"/>
        <v>95.833333333333343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21" spans="1:47" ht="13.5" thickBot="1">
      <c r="C21" s="65" t="s">
        <v>21</v>
      </c>
      <c r="D21" s="65"/>
    </row>
    <row r="22" spans="1:47">
      <c r="B22" s="15" t="s">
        <v>16</v>
      </c>
      <c r="C22" s="16" t="s">
        <v>20</v>
      </c>
      <c r="D22" s="16" t="s">
        <v>19</v>
      </c>
      <c r="S22" s="17" t="s">
        <v>15</v>
      </c>
    </row>
    <row r="23" spans="1:47">
      <c r="B23" s="13" t="str">
        <f>+B6</f>
        <v>Juan</v>
      </c>
      <c r="C23" s="52">
        <f>+D6/$I$2</f>
        <v>11500</v>
      </c>
      <c r="D23" s="52">
        <f>(+C6-D6)/($C$2-$I$2)</f>
        <v>12023.809523809523</v>
      </c>
    </row>
    <row r="24" spans="1:47">
      <c r="B24" s="13">
        <f>+B7</f>
        <v>0</v>
      </c>
      <c r="C24" s="52">
        <f>+D7/$I$2</f>
        <v>0</v>
      </c>
      <c r="D24" s="52">
        <f>(+C7-D7)/($C$2-$I$2)</f>
        <v>0</v>
      </c>
    </row>
    <row r="25" spans="1:47">
      <c r="B25" s="13">
        <f>+B8</f>
        <v>0</v>
      </c>
      <c r="C25" s="52">
        <f>+D8/$I$2</f>
        <v>0</v>
      </c>
      <c r="D25" s="52">
        <f>(+C8-D8)/($C$2-$I$2)</f>
        <v>0</v>
      </c>
      <c r="H25" s="17" t="s">
        <v>7</v>
      </c>
    </row>
    <row r="26" spans="1:47">
      <c r="B26" s="13">
        <f>+B9</f>
        <v>0</v>
      </c>
      <c r="C26" s="52">
        <f>+D9/$I$2</f>
        <v>0</v>
      </c>
      <c r="D26" s="52">
        <f>(+C9-D9)/($C$2-$I$2)</f>
        <v>0</v>
      </c>
    </row>
    <row r="27" spans="1:47">
      <c r="B27" s="13">
        <f t="shared" ref="B27:B34" si="4">+B10</f>
        <v>0</v>
      </c>
      <c r="C27" s="52">
        <f t="shared" ref="C27:C34" si="5">+D10/$I$2</f>
        <v>0</v>
      </c>
      <c r="D27" s="52">
        <f t="shared" ref="D27:D34" si="6">(+C10-D10)/($C$2-$I$2)</f>
        <v>0</v>
      </c>
    </row>
    <row r="28" spans="1:47">
      <c r="B28" s="13">
        <f t="shared" si="4"/>
        <v>0</v>
      </c>
      <c r="C28" s="52">
        <f t="shared" si="5"/>
        <v>0</v>
      </c>
      <c r="D28" s="52">
        <f t="shared" si="6"/>
        <v>0</v>
      </c>
    </row>
    <row r="29" spans="1:47">
      <c r="B29" s="13">
        <f t="shared" si="4"/>
        <v>0</v>
      </c>
      <c r="C29" s="52">
        <f t="shared" si="5"/>
        <v>0</v>
      </c>
      <c r="D29" s="52">
        <f t="shared" si="6"/>
        <v>0</v>
      </c>
    </row>
    <row r="30" spans="1:47">
      <c r="B30" s="13">
        <f t="shared" si="4"/>
        <v>0</v>
      </c>
      <c r="C30" s="52">
        <f t="shared" si="5"/>
        <v>0</v>
      </c>
      <c r="D30" s="52">
        <f t="shared" si="6"/>
        <v>0</v>
      </c>
    </row>
    <row r="31" spans="1:47">
      <c r="B31" s="13">
        <f t="shared" si="4"/>
        <v>0</v>
      </c>
      <c r="C31" s="52">
        <f t="shared" si="5"/>
        <v>0</v>
      </c>
      <c r="D31" s="52">
        <f t="shared" si="6"/>
        <v>0</v>
      </c>
    </row>
    <row r="32" spans="1:47">
      <c r="B32" s="13">
        <f t="shared" si="4"/>
        <v>0</v>
      </c>
      <c r="C32" s="52">
        <f t="shared" si="5"/>
        <v>0</v>
      </c>
      <c r="D32" s="52">
        <f t="shared" si="6"/>
        <v>0</v>
      </c>
    </row>
    <row r="33" spans="2:4">
      <c r="B33" s="13">
        <f t="shared" si="4"/>
        <v>0</v>
      </c>
      <c r="C33" s="52">
        <f t="shared" si="5"/>
        <v>0</v>
      </c>
      <c r="D33" s="52">
        <f t="shared" si="6"/>
        <v>0</v>
      </c>
    </row>
    <row r="34" spans="2:4">
      <c r="B34" s="13">
        <f t="shared" si="4"/>
        <v>0</v>
      </c>
      <c r="C34" s="52">
        <f t="shared" si="5"/>
        <v>0</v>
      </c>
      <c r="D34" s="52">
        <f t="shared" si="6"/>
        <v>0</v>
      </c>
    </row>
    <row r="35" spans="2:4" ht="13.5" thickBot="1">
      <c r="B35" s="14" t="s">
        <v>6</v>
      </c>
      <c r="C35" s="53">
        <f>SUM(C22:C34)</f>
        <v>11500</v>
      </c>
      <c r="D35" s="53">
        <f>SUM(D22:D34)</f>
        <v>12023.809523809523</v>
      </c>
    </row>
  </sheetData>
  <mergeCells count="8">
    <mergeCell ref="A4:A5"/>
    <mergeCell ref="B4:B5"/>
    <mergeCell ref="C21:D21"/>
    <mergeCell ref="I2:K2"/>
    <mergeCell ref="C4:C5"/>
    <mergeCell ref="D4:D5"/>
    <mergeCell ref="F4:F5"/>
    <mergeCell ref="G4:AU4"/>
  </mergeCells>
  <phoneticPr fontId="0" type="noConversion"/>
  <conditionalFormatting sqref="G6:AU18">
    <cfRule type="expression" dxfId="2" priority="1" stopIfTrue="1">
      <formula>AND($F6&gt;=G$5,$F6&lt;H$5)</formula>
    </cfRule>
  </conditionalFormatting>
  <pageMargins left="0.28000000000000003" right="0.22" top="2.2000000000000002" bottom="1" header="0" footer="0"/>
  <pageSetup scale="6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U35"/>
  <sheetViews>
    <sheetView showGridLines="0" topLeftCell="A19" workbookViewId="0">
      <selection activeCell="B24" sqref="B24:D28"/>
    </sheetView>
  </sheetViews>
  <sheetFormatPr baseColWidth="10" defaultRowHeight="12.75"/>
  <cols>
    <col min="1" max="1" width="8.7109375" customWidth="1"/>
    <col min="2" max="2" width="25.7109375" customWidth="1"/>
    <col min="3" max="3" width="10.7109375" customWidth="1"/>
    <col min="5" max="5" width="11.85546875" hidden="1" customWidth="1"/>
    <col min="6" max="6" width="11.42578125" hidden="1" customWidth="1"/>
    <col min="7" max="47" width="3.7109375" customWidth="1"/>
  </cols>
  <sheetData>
    <row r="1" spans="1:4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1" t="s">
        <v>13</v>
      </c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3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15.75">
      <c r="A2" s="5"/>
      <c r="B2" s="6" t="s">
        <v>3</v>
      </c>
      <c r="C2" s="19">
        <v>22</v>
      </c>
      <c r="D2" s="5"/>
      <c r="E2" s="5"/>
      <c r="F2" s="5"/>
      <c r="G2" s="7" t="s">
        <v>4</v>
      </c>
      <c r="H2" s="5"/>
      <c r="I2" s="66">
        <v>1</v>
      </c>
      <c r="J2" s="67"/>
      <c r="K2" s="68"/>
      <c r="L2" s="5"/>
      <c r="M2" s="5"/>
      <c r="N2" s="5"/>
      <c r="O2" s="5"/>
      <c r="P2" s="5"/>
      <c r="Q2" s="5"/>
      <c r="R2" s="44" t="s">
        <v>14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t="12.75" customHeight="1">
      <c r="A4" s="61" t="s">
        <v>17</v>
      </c>
      <c r="B4" s="63" t="s">
        <v>16</v>
      </c>
      <c r="C4" s="69" t="s">
        <v>0</v>
      </c>
      <c r="D4" s="69" t="s">
        <v>1</v>
      </c>
      <c r="E4" s="8"/>
      <c r="F4" s="70" t="s">
        <v>2</v>
      </c>
      <c r="G4" s="72" t="s">
        <v>8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4"/>
    </row>
    <row r="5" spans="1:47" ht="12.75" customHeight="1">
      <c r="A5" s="62"/>
      <c r="B5" s="64"/>
      <c r="C5" s="69"/>
      <c r="D5" s="69"/>
      <c r="E5" s="9" t="s">
        <v>5</v>
      </c>
      <c r="F5" s="71"/>
      <c r="G5" s="1">
        <v>0</v>
      </c>
      <c r="H5" s="1">
        <v>5</v>
      </c>
      <c r="I5" s="1">
        <v>10</v>
      </c>
      <c r="J5" s="1">
        <v>15</v>
      </c>
      <c r="K5" s="1">
        <v>20</v>
      </c>
      <c r="L5" s="1">
        <v>25</v>
      </c>
      <c r="M5" s="1">
        <v>30</v>
      </c>
      <c r="N5" s="1">
        <v>35</v>
      </c>
      <c r="O5" s="1">
        <v>40</v>
      </c>
      <c r="P5" s="1">
        <v>45</v>
      </c>
      <c r="Q5" s="1">
        <v>50</v>
      </c>
      <c r="R5" s="1">
        <v>55</v>
      </c>
      <c r="S5" s="1">
        <v>60</v>
      </c>
      <c r="T5" s="1">
        <v>65</v>
      </c>
      <c r="U5" s="1">
        <v>70</v>
      </c>
      <c r="V5" s="1">
        <v>75</v>
      </c>
      <c r="W5" s="1">
        <v>80</v>
      </c>
      <c r="X5" s="1">
        <v>85</v>
      </c>
      <c r="Y5" s="1">
        <v>90</v>
      </c>
      <c r="Z5" s="1">
        <v>95</v>
      </c>
      <c r="AA5" s="1">
        <v>100</v>
      </c>
      <c r="AB5" s="1">
        <v>105</v>
      </c>
      <c r="AC5" s="1">
        <v>110</v>
      </c>
      <c r="AD5" s="1">
        <v>115</v>
      </c>
      <c r="AE5" s="1">
        <v>120</v>
      </c>
      <c r="AF5" s="1">
        <v>125</v>
      </c>
      <c r="AG5" s="1">
        <v>130</v>
      </c>
      <c r="AH5" s="1">
        <v>135</v>
      </c>
      <c r="AI5" s="1">
        <v>140</v>
      </c>
      <c r="AJ5" s="1">
        <v>145</v>
      </c>
      <c r="AK5" s="1">
        <v>150</v>
      </c>
      <c r="AL5" s="1">
        <v>155</v>
      </c>
      <c r="AM5" s="1">
        <v>160</v>
      </c>
      <c r="AN5" s="1">
        <v>165</v>
      </c>
      <c r="AO5" s="1">
        <v>170</v>
      </c>
      <c r="AP5" s="1">
        <v>175</v>
      </c>
      <c r="AQ5" s="1">
        <v>180</v>
      </c>
      <c r="AR5" s="1">
        <v>185</v>
      </c>
      <c r="AS5" s="1">
        <v>190</v>
      </c>
      <c r="AT5" s="1">
        <v>195</v>
      </c>
      <c r="AU5" s="1">
        <v>200</v>
      </c>
    </row>
    <row r="6" spans="1:47" ht="15" customHeight="1">
      <c r="A6" s="20">
        <v>1</v>
      </c>
      <c r="B6" s="49" t="s">
        <v>18</v>
      </c>
      <c r="C6" s="51">
        <v>264000</v>
      </c>
      <c r="D6" s="51">
        <v>11500</v>
      </c>
      <c r="E6" s="47">
        <f t="shared" ref="E6:E18" si="0">(+$I$2/$C$2)*C6</f>
        <v>12000</v>
      </c>
      <c r="F6" s="47">
        <f t="shared" ref="F6:F18" si="1">+D6/E6*100</f>
        <v>95.833333333333343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2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5" customHeight="1">
      <c r="A7" s="21">
        <v>2</v>
      </c>
      <c r="B7" s="2"/>
      <c r="C7" s="51"/>
      <c r="D7" s="51"/>
      <c r="E7" s="47">
        <f t="shared" si="0"/>
        <v>0</v>
      </c>
      <c r="F7" s="47" t="e">
        <f t="shared" si="1"/>
        <v>#DIV/0!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2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15" customHeight="1">
      <c r="A8" s="21">
        <v>3</v>
      </c>
      <c r="B8" s="2"/>
      <c r="C8" s="51"/>
      <c r="D8" s="51"/>
      <c r="E8" s="47">
        <f t="shared" si="0"/>
        <v>0</v>
      </c>
      <c r="F8" s="47" t="e">
        <f t="shared" si="1"/>
        <v>#DIV/0!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2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5" customHeight="1">
      <c r="A9" s="21">
        <v>4</v>
      </c>
      <c r="B9" s="2"/>
      <c r="C9" s="51"/>
      <c r="D9" s="51"/>
      <c r="E9" s="47">
        <f t="shared" ref="E9:E15" si="2">(+$I$2/$C$2)*C9</f>
        <v>0</v>
      </c>
      <c r="F9" s="47" t="e">
        <f t="shared" ref="F9:F15" si="3">+D9/E9*100</f>
        <v>#DIV/0!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2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ht="15" customHeight="1">
      <c r="A10" s="21">
        <v>5</v>
      </c>
      <c r="B10" s="2"/>
      <c r="C10" s="51"/>
      <c r="D10" s="51"/>
      <c r="E10" s="47">
        <f t="shared" si="2"/>
        <v>0</v>
      </c>
      <c r="F10" s="47" t="e">
        <f t="shared" si="3"/>
        <v>#DIV/0!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2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ht="15" customHeight="1">
      <c r="A11" s="21">
        <v>6</v>
      </c>
      <c r="B11" s="2"/>
      <c r="C11" s="51"/>
      <c r="D11" s="51"/>
      <c r="E11" s="47">
        <f t="shared" si="2"/>
        <v>0</v>
      </c>
      <c r="F11" s="47" t="e">
        <f t="shared" si="3"/>
        <v>#DIV/0!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2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ht="15" customHeight="1">
      <c r="A12" s="21">
        <v>7</v>
      </c>
      <c r="B12" s="2"/>
      <c r="C12" s="51"/>
      <c r="D12" s="51"/>
      <c r="E12" s="47">
        <f t="shared" si="2"/>
        <v>0</v>
      </c>
      <c r="F12" s="47" t="e">
        <f t="shared" si="3"/>
        <v>#DIV/0!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2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ht="15" customHeight="1">
      <c r="A13" s="21">
        <v>8</v>
      </c>
      <c r="B13" s="2"/>
      <c r="C13" s="51"/>
      <c r="D13" s="51"/>
      <c r="E13" s="47">
        <f t="shared" si="2"/>
        <v>0</v>
      </c>
      <c r="F13" s="47" t="e">
        <f t="shared" si="3"/>
        <v>#DIV/0!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2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ht="15" customHeight="1">
      <c r="A14" s="21">
        <v>9</v>
      </c>
      <c r="B14" s="2"/>
      <c r="C14" s="51"/>
      <c r="D14" s="51"/>
      <c r="E14" s="47">
        <f t="shared" si="2"/>
        <v>0</v>
      </c>
      <c r="F14" s="47" t="e">
        <f t="shared" si="3"/>
        <v>#DIV/0!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2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ht="15" customHeight="1">
      <c r="A15" s="21">
        <v>10</v>
      </c>
      <c r="B15" s="2"/>
      <c r="C15" s="51"/>
      <c r="D15" s="51"/>
      <c r="E15" s="47">
        <f t="shared" si="2"/>
        <v>0</v>
      </c>
      <c r="F15" s="47" t="e">
        <f t="shared" si="3"/>
        <v>#DIV/0!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2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ht="15" customHeight="1">
      <c r="A16" s="21">
        <v>11</v>
      </c>
      <c r="B16" s="2"/>
      <c r="C16" s="51"/>
      <c r="D16" s="51"/>
      <c r="E16" s="47">
        <f t="shared" si="0"/>
        <v>0</v>
      </c>
      <c r="F16" s="47" t="e">
        <f t="shared" si="1"/>
        <v>#DIV/0!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2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ht="15" customHeight="1">
      <c r="A17" s="21">
        <v>12</v>
      </c>
      <c r="B17" s="2"/>
      <c r="C17" s="51"/>
      <c r="D17" s="51"/>
      <c r="E17" s="47">
        <f t="shared" si="0"/>
        <v>0</v>
      </c>
      <c r="F17" s="47" t="e">
        <f t="shared" si="1"/>
        <v>#DIV/0!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2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ht="15" customHeight="1">
      <c r="A18" s="18"/>
      <c r="B18" s="54" t="s">
        <v>9</v>
      </c>
      <c r="C18" s="55">
        <f>SUM(C6:C17)</f>
        <v>264000</v>
      </c>
      <c r="D18" s="55">
        <f>SUM(D6:D17)</f>
        <v>11500</v>
      </c>
      <c r="E18" s="48">
        <f t="shared" si="0"/>
        <v>12000</v>
      </c>
      <c r="F18" s="48">
        <f t="shared" si="1"/>
        <v>95.833333333333343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21" spans="1:47" ht="13.5" thickBot="1">
      <c r="C21" s="65" t="s">
        <v>21</v>
      </c>
      <c r="D21" s="65"/>
    </row>
    <row r="22" spans="1:47">
      <c r="B22" s="15" t="s">
        <v>16</v>
      </c>
      <c r="C22" s="16" t="s">
        <v>20</v>
      </c>
      <c r="D22" s="16" t="s">
        <v>19</v>
      </c>
      <c r="S22" s="17" t="s">
        <v>15</v>
      </c>
    </row>
    <row r="23" spans="1:47">
      <c r="B23" s="13" t="str">
        <f t="shared" ref="B23:B28" si="4">+B6</f>
        <v>Juan</v>
      </c>
      <c r="C23" s="52">
        <f t="shared" ref="C23:C28" si="5">+D6/$I$2</f>
        <v>11500</v>
      </c>
      <c r="D23" s="52">
        <f t="shared" ref="D23:D28" si="6">(+C6-D6)/($C$2-$I$2)</f>
        <v>12023.809523809523</v>
      </c>
    </row>
    <row r="24" spans="1:47">
      <c r="B24" s="13">
        <f t="shared" si="4"/>
        <v>0</v>
      </c>
      <c r="C24" s="52">
        <f t="shared" si="5"/>
        <v>0</v>
      </c>
      <c r="D24" s="52">
        <f t="shared" si="6"/>
        <v>0</v>
      </c>
    </row>
    <row r="25" spans="1:47">
      <c r="B25" s="13">
        <f t="shared" si="4"/>
        <v>0</v>
      </c>
      <c r="C25" s="52">
        <f t="shared" si="5"/>
        <v>0</v>
      </c>
      <c r="D25" s="52">
        <f t="shared" si="6"/>
        <v>0</v>
      </c>
      <c r="H25" s="17" t="s">
        <v>7</v>
      </c>
    </row>
    <row r="26" spans="1:47">
      <c r="B26" s="13">
        <f t="shared" si="4"/>
        <v>0</v>
      </c>
      <c r="C26" s="52">
        <f t="shared" si="5"/>
        <v>0</v>
      </c>
      <c r="D26" s="52">
        <f t="shared" si="6"/>
        <v>0</v>
      </c>
    </row>
    <row r="27" spans="1:47">
      <c r="B27" s="13">
        <f t="shared" si="4"/>
        <v>0</v>
      </c>
      <c r="C27" s="52">
        <f t="shared" si="5"/>
        <v>0</v>
      </c>
      <c r="D27" s="52">
        <f t="shared" si="6"/>
        <v>0</v>
      </c>
    </row>
    <row r="28" spans="1:47">
      <c r="B28" s="13">
        <f t="shared" si="4"/>
        <v>0</v>
      </c>
      <c r="C28" s="52">
        <f t="shared" si="5"/>
        <v>0</v>
      </c>
      <c r="D28" s="52">
        <f t="shared" si="6"/>
        <v>0</v>
      </c>
    </row>
    <row r="29" spans="1:47">
      <c r="B29" s="13">
        <f t="shared" ref="B29:B34" si="7">+B12</f>
        <v>0</v>
      </c>
      <c r="C29" s="52">
        <f t="shared" ref="C29:C34" si="8">+D12/$I$2</f>
        <v>0</v>
      </c>
      <c r="D29" s="52">
        <f t="shared" ref="D29:D34" si="9">(+C12-D12)/($C$2-$I$2)</f>
        <v>0</v>
      </c>
    </row>
    <row r="30" spans="1:47">
      <c r="B30" s="13">
        <f t="shared" si="7"/>
        <v>0</v>
      </c>
      <c r="C30" s="52">
        <f t="shared" si="8"/>
        <v>0</v>
      </c>
      <c r="D30" s="52">
        <f t="shared" si="9"/>
        <v>0</v>
      </c>
    </row>
    <row r="31" spans="1:47">
      <c r="B31" s="13">
        <f t="shared" si="7"/>
        <v>0</v>
      </c>
      <c r="C31" s="52">
        <f t="shared" si="8"/>
        <v>0</v>
      </c>
      <c r="D31" s="52">
        <f t="shared" si="9"/>
        <v>0</v>
      </c>
    </row>
    <row r="32" spans="1:47">
      <c r="B32" s="13">
        <f t="shared" si="7"/>
        <v>0</v>
      </c>
      <c r="C32" s="52">
        <f t="shared" si="8"/>
        <v>0</v>
      </c>
      <c r="D32" s="52">
        <f t="shared" si="9"/>
        <v>0</v>
      </c>
    </row>
    <row r="33" spans="2:4">
      <c r="B33" s="13">
        <f t="shared" si="7"/>
        <v>0</v>
      </c>
      <c r="C33" s="52">
        <f t="shared" si="8"/>
        <v>0</v>
      </c>
      <c r="D33" s="52">
        <f t="shared" si="9"/>
        <v>0</v>
      </c>
    </row>
    <row r="34" spans="2:4">
      <c r="B34" s="13">
        <f t="shared" si="7"/>
        <v>0</v>
      </c>
      <c r="C34" s="52">
        <f t="shared" si="8"/>
        <v>0</v>
      </c>
      <c r="D34" s="52">
        <f t="shared" si="9"/>
        <v>0</v>
      </c>
    </row>
    <row r="35" spans="2:4" ht="13.5" thickBot="1">
      <c r="B35" s="14" t="s">
        <v>6</v>
      </c>
      <c r="C35" s="53">
        <f>SUM(C22:C34)</f>
        <v>11500</v>
      </c>
      <c r="D35" s="53">
        <f>SUM(D22:D34)</f>
        <v>12023.809523809523</v>
      </c>
    </row>
  </sheetData>
  <mergeCells count="8">
    <mergeCell ref="C21:D21"/>
    <mergeCell ref="A4:A5"/>
    <mergeCell ref="B4:B5"/>
    <mergeCell ref="I2:K2"/>
    <mergeCell ref="C4:C5"/>
    <mergeCell ref="D4:D5"/>
    <mergeCell ref="F4:F5"/>
    <mergeCell ref="G4:AU4"/>
  </mergeCells>
  <phoneticPr fontId="0" type="noConversion"/>
  <conditionalFormatting sqref="G6:AU18">
    <cfRule type="expression" dxfId="1" priority="1" stopIfTrue="1">
      <formula>AND($F6&gt;=G$5,$F6&lt;H$5)</formula>
    </cfRule>
  </conditionalFormatting>
  <pageMargins left="0.28000000000000003" right="0.22" top="2.2000000000000002" bottom="1" header="0" footer="0"/>
  <pageSetup scale="6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U35"/>
  <sheetViews>
    <sheetView showGridLines="0" tabSelected="1" topLeftCell="A7" workbookViewId="0">
      <selection activeCell="I32" sqref="I32"/>
    </sheetView>
  </sheetViews>
  <sheetFormatPr baseColWidth="10" defaultRowHeight="12.75"/>
  <cols>
    <col min="1" max="1" width="8.7109375" customWidth="1"/>
    <col min="2" max="2" width="25.7109375" customWidth="1"/>
    <col min="3" max="3" width="10.7109375" customWidth="1"/>
    <col min="5" max="5" width="11.85546875" hidden="1" customWidth="1"/>
    <col min="6" max="6" width="11.42578125" hidden="1" customWidth="1"/>
    <col min="7" max="47" width="3.7109375" customWidth="1"/>
  </cols>
  <sheetData>
    <row r="1" spans="1:4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1" t="s">
        <v>13</v>
      </c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3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15.75">
      <c r="A2" s="5"/>
      <c r="B2" s="6" t="s">
        <v>3</v>
      </c>
      <c r="C2" s="19">
        <v>22</v>
      </c>
      <c r="D2" s="5"/>
      <c r="E2" s="5"/>
      <c r="F2" s="5"/>
      <c r="G2" s="7" t="s">
        <v>4</v>
      </c>
      <c r="H2" s="5"/>
      <c r="I2" s="66">
        <v>1</v>
      </c>
      <c r="J2" s="67"/>
      <c r="K2" s="68"/>
      <c r="L2" s="5"/>
      <c r="M2" s="5"/>
      <c r="N2" s="5"/>
      <c r="O2" s="5"/>
      <c r="P2" s="5"/>
      <c r="Q2" s="5"/>
      <c r="R2" s="44" t="s">
        <v>14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t="12.75" customHeight="1">
      <c r="A4" s="61" t="s">
        <v>17</v>
      </c>
      <c r="B4" s="63" t="s">
        <v>16</v>
      </c>
      <c r="C4" s="69" t="s">
        <v>0</v>
      </c>
      <c r="D4" s="69" t="s">
        <v>1</v>
      </c>
      <c r="E4" s="8"/>
      <c r="F4" s="70" t="s">
        <v>2</v>
      </c>
      <c r="G4" s="72" t="s">
        <v>8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4"/>
    </row>
    <row r="5" spans="1:47" ht="12.75" customHeight="1">
      <c r="A5" s="62"/>
      <c r="B5" s="64"/>
      <c r="C5" s="69"/>
      <c r="D5" s="69"/>
      <c r="E5" s="9" t="s">
        <v>5</v>
      </c>
      <c r="F5" s="71"/>
      <c r="G5" s="1">
        <v>0</v>
      </c>
      <c r="H5" s="1">
        <v>5</v>
      </c>
      <c r="I5" s="1">
        <v>10</v>
      </c>
      <c r="J5" s="1">
        <v>15</v>
      </c>
      <c r="K5" s="1">
        <v>20</v>
      </c>
      <c r="L5" s="1">
        <v>25</v>
      </c>
      <c r="M5" s="1">
        <v>30</v>
      </c>
      <c r="N5" s="1">
        <v>35</v>
      </c>
      <c r="O5" s="1">
        <v>40</v>
      </c>
      <c r="P5" s="1">
        <v>45</v>
      </c>
      <c r="Q5" s="1">
        <v>50</v>
      </c>
      <c r="R5" s="1">
        <v>55</v>
      </c>
      <c r="S5" s="1">
        <v>60</v>
      </c>
      <c r="T5" s="1">
        <v>65</v>
      </c>
      <c r="U5" s="1">
        <v>70</v>
      </c>
      <c r="V5" s="1">
        <v>75</v>
      </c>
      <c r="W5" s="1">
        <v>80</v>
      </c>
      <c r="X5" s="1">
        <v>85</v>
      </c>
      <c r="Y5" s="1">
        <v>90</v>
      </c>
      <c r="Z5" s="1">
        <v>95</v>
      </c>
      <c r="AA5" s="1">
        <v>100</v>
      </c>
      <c r="AB5" s="1">
        <v>105</v>
      </c>
      <c r="AC5" s="1">
        <v>110</v>
      </c>
      <c r="AD5" s="1">
        <v>115</v>
      </c>
      <c r="AE5" s="1">
        <v>120</v>
      </c>
      <c r="AF5" s="1">
        <v>125</v>
      </c>
      <c r="AG5" s="1">
        <v>130</v>
      </c>
      <c r="AH5" s="1">
        <v>135</v>
      </c>
      <c r="AI5" s="1">
        <v>140</v>
      </c>
      <c r="AJ5" s="1">
        <v>145</v>
      </c>
      <c r="AK5" s="1">
        <v>150</v>
      </c>
      <c r="AL5" s="1">
        <v>155</v>
      </c>
      <c r="AM5" s="1">
        <v>160</v>
      </c>
      <c r="AN5" s="1">
        <v>165</v>
      </c>
      <c r="AO5" s="1">
        <v>170</v>
      </c>
      <c r="AP5" s="1">
        <v>175</v>
      </c>
      <c r="AQ5" s="1">
        <v>180</v>
      </c>
      <c r="AR5" s="1">
        <v>185</v>
      </c>
      <c r="AS5" s="1">
        <v>190</v>
      </c>
      <c r="AT5" s="1">
        <v>195</v>
      </c>
      <c r="AU5" s="1">
        <v>200</v>
      </c>
    </row>
    <row r="6" spans="1:47" ht="15" customHeight="1">
      <c r="A6" s="20">
        <v>1</v>
      </c>
      <c r="B6" s="49" t="s">
        <v>18</v>
      </c>
      <c r="C6" s="51">
        <v>264000</v>
      </c>
      <c r="D6" s="51">
        <v>11500</v>
      </c>
      <c r="E6" s="47">
        <f t="shared" ref="E6:E18" si="0">(+$I$2/$C$2)*C6</f>
        <v>12000</v>
      </c>
      <c r="F6" s="47">
        <f t="shared" ref="F6:F18" si="1">+D6/E6*100</f>
        <v>95.833333333333343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2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5" customHeight="1">
      <c r="A7" s="21">
        <v>2</v>
      </c>
      <c r="B7" s="2"/>
      <c r="C7" s="51"/>
      <c r="D7" s="51"/>
      <c r="E7" s="47">
        <f t="shared" si="0"/>
        <v>0</v>
      </c>
      <c r="F7" s="47" t="e">
        <f t="shared" si="1"/>
        <v>#DIV/0!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2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15" customHeight="1">
      <c r="A8" s="21">
        <v>3</v>
      </c>
      <c r="B8" s="2"/>
      <c r="C8" s="51"/>
      <c r="D8" s="51"/>
      <c r="E8" s="47">
        <f t="shared" si="0"/>
        <v>0</v>
      </c>
      <c r="F8" s="47" t="e">
        <f t="shared" si="1"/>
        <v>#DIV/0!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2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5" customHeight="1">
      <c r="A9" s="21">
        <v>4</v>
      </c>
      <c r="B9" s="2"/>
      <c r="C9" s="51"/>
      <c r="D9" s="51"/>
      <c r="E9" s="47">
        <f t="shared" ref="E9:E15" si="2">(+$I$2/$C$2)*C9</f>
        <v>0</v>
      </c>
      <c r="F9" s="47" t="e">
        <f t="shared" ref="F9:F15" si="3">+D9/E9*100</f>
        <v>#DIV/0!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2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ht="15" customHeight="1">
      <c r="A10" s="21">
        <v>5</v>
      </c>
      <c r="B10" s="2"/>
      <c r="C10" s="51"/>
      <c r="D10" s="51"/>
      <c r="E10" s="47">
        <f t="shared" si="2"/>
        <v>0</v>
      </c>
      <c r="F10" s="47" t="e">
        <f t="shared" si="3"/>
        <v>#DIV/0!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2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ht="15" customHeight="1">
      <c r="A11" s="21">
        <v>6</v>
      </c>
      <c r="B11" s="2"/>
      <c r="C11" s="51"/>
      <c r="D11" s="51"/>
      <c r="E11" s="47">
        <f t="shared" si="2"/>
        <v>0</v>
      </c>
      <c r="F11" s="47" t="e">
        <f t="shared" si="3"/>
        <v>#DIV/0!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2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ht="15" customHeight="1">
      <c r="A12" s="21">
        <v>7</v>
      </c>
      <c r="B12" s="2"/>
      <c r="C12" s="51"/>
      <c r="D12" s="51"/>
      <c r="E12" s="47">
        <f t="shared" si="2"/>
        <v>0</v>
      </c>
      <c r="F12" s="47" t="e">
        <f t="shared" si="3"/>
        <v>#DIV/0!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2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ht="15" customHeight="1">
      <c r="A13" s="21">
        <v>8</v>
      </c>
      <c r="B13" s="2"/>
      <c r="C13" s="51"/>
      <c r="D13" s="51"/>
      <c r="E13" s="47">
        <f t="shared" si="2"/>
        <v>0</v>
      </c>
      <c r="F13" s="47" t="e">
        <f t="shared" si="3"/>
        <v>#DIV/0!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2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ht="15" customHeight="1">
      <c r="A14" s="21">
        <v>9</v>
      </c>
      <c r="B14" s="2"/>
      <c r="C14" s="51"/>
      <c r="D14" s="51"/>
      <c r="E14" s="47">
        <f t="shared" si="2"/>
        <v>0</v>
      </c>
      <c r="F14" s="47" t="e">
        <f t="shared" si="3"/>
        <v>#DIV/0!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2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ht="15" customHeight="1">
      <c r="A15" s="21">
        <v>10</v>
      </c>
      <c r="B15" s="2"/>
      <c r="C15" s="51"/>
      <c r="D15" s="51"/>
      <c r="E15" s="47">
        <f t="shared" si="2"/>
        <v>0</v>
      </c>
      <c r="F15" s="47" t="e">
        <f t="shared" si="3"/>
        <v>#DIV/0!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2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ht="15" customHeight="1">
      <c r="A16" s="21">
        <v>11</v>
      </c>
      <c r="B16" s="2"/>
      <c r="C16" s="51"/>
      <c r="D16" s="51"/>
      <c r="E16" s="47">
        <f t="shared" si="0"/>
        <v>0</v>
      </c>
      <c r="F16" s="47" t="e">
        <f t="shared" si="1"/>
        <v>#DIV/0!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2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ht="15" customHeight="1">
      <c r="A17" s="21">
        <v>12</v>
      </c>
      <c r="B17" s="2"/>
      <c r="C17" s="51"/>
      <c r="D17" s="51"/>
      <c r="E17" s="47">
        <f t="shared" si="0"/>
        <v>0</v>
      </c>
      <c r="F17" s="47" t="e">
        <f t="shared" si="1"/>
        <v>#DIV/0!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2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ht="15" customHeight="1">
      <c r="A18" s="18"/>
      <c r="B18" s="54" t="s">
        <v>9</v>
      </c>
      <c r="C18" s="55">
        <f>SUM(C6:C17)</f>
        <v>264000</v>
      </c>
      <c r="D18" s="55">
        <f>SUM(D6:D17)</f>
        <v>11500</v>
      </c>
      <c r="E18" s="48">
        <f t="shared" si="0"/>
        <v>12000</v>
      </c>
      <c r="F18" s="48">
        <f t="shared" si="1"/>
        <v>95.833333333333343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21" spans="1:47" ht="13.5" thickBot="1">
      <c r="C21" s="65" t="s">
        <v>21</v>
      </c>
      <c r="D21" s="65"/>
    </row>
    <row r="22" spans="1:47">
      <c r="B22" s="15" t="s">
        <v>16</v>
      </c>
      <c r="C22" s="16" t="s">
        <v>20</v>
      </c>
      <c r="D22" s="16" t="s">
        <v>19</v>
      </c>
      <c r="S22" s="17" t="s">
        <v>15</v>
      </c>
    </row>
    <row r="23" spans="1:47">
      <c r="B23" s="13" t="str">
        <f>+B6</f>
        <v>Juan</v>
      </c>
      <c r="C23" s="52">
        <f>+D6/$I$2</f>
        <v>11500</v>
      </c>
      <c r="D23" s="52">
        <f>(+C6-D6)/($C$2-$I$2)</f>
        <v>12023.809523809523</v>
      </c>
    </row>
    <row r="24" spans="1:47">
      <c r="B24" s="13">
        <f>+B7</f>
        <v>0</v>
      </c>
      <c r="C24" s="52">
        <f>+D7/$I$2</f>
        <v>0</v>
      </c>
      <c r="D24" s="52">
        <f>(+C7-D7)/($C$2-$I$2)</f>
        <v>0</v>
      </c>
    </row>
    <row r="25" spans="1:47">
      <c r="B25" s="13">
        <f>+B8</f>
        <v>0</v>
      </c>
      <c r="C25" s="52">
        <f>+D8/$I$2</f>
        <v>0</v>
      </c>
      <c r="D25" s="52">
        <f>(+C8-D8)/($C$2-$I$2)</f>
        <v>0</v>
      </c>
      <c r="H25" s="17" t="s">
        <v>7</v>
      </c>
    </row>
    <row r="26" spans="1:47">
      <c r="B26" s="13">
        <f>+B9</f>
        <v>0</v>
      </c>
      <c r="C26" s="52">
        <f>+D9/$I$2</f>
        <v>0</v>
      </c>
      <c r="D26" s="52">
        <f>(+C9-D9)/($C$2-$I$2)</f>
        <v>0</v>
      </c>
    </row>
    <row r="27" spans="1:47">
      <c r="B27" s="13">
        <f t="shared" ref="B27:B34" si="4">+B10</f>
        <v>0</v>
      </c>
      <c r="C27" s="52">
        <f t="shared" ref="C27:C34" si="5">+D10/$I$2</f>
        <v>0</v>
      </c>
      <c r="D27" s="52">
        <f t="shared" ref="D27:D34" si="6">(+C10-D10)/($C$2-$I$2)</f>
        <v>0</v>
      </c>
    </row>
    <row r="28" spans="1:47">
      <c r="B28" s="13">
        <f t="shared" si="4"/>
        <v>0</v>
      </c>
      <c r="C28" s="52">
        <f t="shared" si="5"/>
        <v>0</v>
      </c>
      <c r="D28" s="52">
        <f t="shared" si="6"/>
        <v>0</v>
      </c>
    </row>
    <row r="29" spans="1:47">
      <c r="B29" s="13">
        <f t="shared" si="4"/>
        <v>0</v>
      </c>
      <c r="C29" s="52">
        <f t="shared" si="5"/>
        <v>0</v>
      </c>
      <c r="D29" s="52">
        <f t="shared" si="6"/>
        <v>0</v>
      </c>
    </row>
    <row r="30" spans="1:47">
      <c r="B30" s="13">
        <f t="shared" si="4"/>
        <v>0</v>
      </c>
      <c r="C30" s="52">
        <f t="shared" si="5"/>
        <v>0</v>
      </c>
      <c r="D30" s="52">
        <f t="shared" si="6"/>
        <v>0</v>
      </c>
    </row>
    <row r="31" spans="1:47">
      <c r="B31" s="13">
        <f t="shared" si="4"/>
        <v>0</v>
      </c>
      <c r="C31" s="52">
        <f t="shared" si="5"/>
        <v>0</v>
      </c>
      <c r="D31" s="52">
        <f t="shared" si="6"/>
        <v>0</v>
      </c>
    </row>
    <row r="32" spans="1:47">
      <c r="B32" s="13">
        <f t="shared" si="4"/>
        <v>0</v>
      </c>
      <c r="C32" s="52">
        <f t="shared" si="5"/>
        <v>0</v>
      </c>
      <c r="D32" s="52">
        <f t="shared" si="6"/>
        <v>0</v>
      </c>
    </row>
    <row r="33" spans="2:4">
      <c r="B33" s="13">
        <f t="shared" si="4"/>
        <v>0</v>
      </c>
      <c r="C33" s="52">
        <f t="shared" si="5"/>
        <v>0</v>
      </c>
      <c r="D33" s="52">
        <f t="shared" si="6"/>
        <v>0</v>
      </c>
    </row>
    <row r="34" spans="2:4">
      <c r="B34" s="13">
        <f t="shared" si="4"/>
        <v>0</v>
      </c>
      <c r="C34" s="52">
        <f t="shared" si="5"/>
        <v>0</v>
      </c>
      <c r="D34" s="52">
        <f t="shared" si="6"/>
        <v>0</v>
      </c>
    </row>
    <row r="35" spans="2:4" ht="13.5" thickBot="1">
      <c r="B35" s="14" t="s">
        <v>6</v>
      </c>
      <c r="C35" s="53">
        <f>SUM(C22:C34)</f>
        <v>11500</v>
      </c>
      <c r="D35" s="53">
        <f>SUM(D22:D34)</f>
        <v>12023.809523809523</v>
      </c>
    </row>
  </sheetData>
  <mergeCells count="8">
    <mergeCell ref="A4:A5"/>
    <mergeCell ref="B4:B5"/>
    <mergeCell ref="C21:D21"/>
    <mergeCell ref="I2:K2"/>
    <mergeCell ref="C4:C5"/>
    <mergeCell ref="D4:D5"/>
    <mergeCell ref="F4:F5"/>
    <mergeCell ref="G4:AU4"/>
  </mergeCells>
  <phoneticPr fontId="0" type="noConversion"/>
  <conditionalFormatting sqref="G6:AU18">
    <cfRule type="expression" dxfId="0" priority="1" stopIfTrue="1">
      <formula>AND($F6&gt;=G$5,$F6&lt;H$5)</formula>
    </cfRule>
  </conditionalFormatting>
  <pageMargins left="0.28000000000000003" right="0.22" top="2.2000000000000002" bottom="1" header="0" footer="0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Inicio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Setiembre!Área_de_impresión</vt:lpstr>
    </vt:vector>
  </TitlesOfParts>
  <Company>Kraft Foods Uruguay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echevere</dc:creator>
  <cp:lastModifiedBy>Administrator</cp:lastModifiedBy>
  <cp:lastPrinted>2007-07-06T17:48:38Z</cp:lastPrinted>
  <dcterms:created xsi:type="dcterms:W3CDTF">2003-09-17T12:22:59Z</dcterms:created>
  <dcterms:modified xsi:type="dcterms:W3CDTF">2010-05-07T19:48:47Z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1328834880</vt:i4>
  </property>
  <property fmtid="{D5CDD505-2E9C-101B-9397-08002B2CF9AE}" pid="3" name="_EmailSubject">
    <vt:lpwstr>Objetivos de venta por distribuidor</vt:lpwstr>
  </property>
  <property fmtid="{D5CDD505-2E9C-101B-9397-08002B2CF9AE}" pid="4" name="_AuthorEmail">
    <vt:lpwstr>Enrique.Echeverry@KraftLa.com</vt:lpwstr>
  </property>
  <property fmtid="{D5CDD505-2E9C-101B-9397-08002B2CF9AE}" pid="5" name="_AuthorEmailDisplayName">
    <vt:lpwstr>Echeverry Enrique</vt:lpwstr>
  </property>
  <property fmtid="{D5CDD505-2E9C-101B-9397-08002B2CF9AE}" pid="6" name="_ReviewingToolsShownOnce">
    <vt:lpwstr/>
  </property>
</Properties>
</file>